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89870f9c02b3cf52/Desktop/"/>
    </mc:Choice>
  </mc:AlternateContent>
  <xr:revisionPtr revIDLastSave="45" documentId="11_EE05A263085DAD20D752A6CFACA59CE885A17400" xr6:coauthVersionLast="47" xr6:coauthVersionMax="47" xr10:uidLastSave="{A35E0E94-90C5-4F61-B4C1-076FD4929A8F}"/>
  <bookViews>
    <workbookView xWindow="-110" yWindow="-110" windowWidth="19420" windowHeight="10300" activeTab="4" xr2:uid="{00000000-000D-0000-FFFF-FFFF00000000}"/>
  </bookViews>
  <sheets>
    <sheet name="Overview" sheetId="1" r:id="rId1"/>
    <sheet name="Inputs" sheetId="2" r:id="rId2"/>
    <sheet name="CDS Valuation" sheetId="3" r:id="rId3"/>
    <sheet name="Implied Hazard" sheetId="4" r:id="rId4"/>
    <sheet name="Mark-to-Market"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3" l="1"/>
  <c r="B9" i="4"/>
  <c r="B8" i="4"/>
  <c r="J16" i="3"/>
  <c r="J17" i="3"/>
  <c r="C19" i="3"/>
  <c r="O6" i="3"/>
  <c r="C20" i="3"/>
  <c r="F18" i="3"/>
  <c r="F20" i="3" s="1"/>
  <c r="L6" i="3"/>
  <c r="H6" i="3"/>
  <c r="H7" i="3"/>
  <c r="I6" i="3"/>
  <c r="G6" i="3"/>
  <c r="F21" i="3"/>
  <c r="B6" i="5" l="1"/>
  <c r="D512" i="4"/>
  <c r="C512" i="4"/>
  <c r="B512" i="4"/>
  <c r="D511" i="4"/>
  <c r="E511" i="4" s="1"/>
  <c r="C511" i="4"/>
  <c r="B511" i="4"/>
  <c r="D510" i="4"/>
  <c r="E510" i="4" s="1"/>
  <c r="C510" i="4"/>
  <c r="B510" i="4"/>
  <c r="F509" i="4"/>
  <c r="D509" i="4"/>
  <c r="C509" i="4"/>
  <c r="B509" i="4"/>
  <c r="E509" i="4" s="1"/>
  <c r="D508" i="4"/>
  <c r="E508" i="4" s="1"/>
  <c r="C508" i="4"/>
  <c r="B508" i="4"/>
  <c r="D507" i="4"/>
  <c r="E507" i="4" s="1"/>
  <c r="C507" i="4"/>
  <c r="B507" i="4"/>
  <c r="E506" i="4"/>
  <c r="D506" i="4"/>
  <c r="C506" i="4"/>
  <c r="B506" i="4"/>
  <c r="D505" i="4"/>
  <c r="C505" i="4"/>
  <c r="B505" i="4"/>
  <c r="E505" i="4" s="1"/>
  <c r="D504" i="4"/>
  <c r="C504" i="4"/>
  <c r="B504" i="4"/>
  <c r="D503" i="4"/>
  <c r="E503" i="4" s="1"/>
  <c r="C503" i="4"/>
  <c r="B503" i="4"/>
  <c r="E502" i="4"/>
  <c r="F502" i="4" s="1"/>
  <c r="D502" i="4"/>
  <c r="C502" i="4"/>
  <c r="B502" i="4"/>
  <c r="E501" i="4"/>
  <c r="D501" i="4"/>
  <c r="C501" i="4"/>
  <c r="B501" i="4"/>
  <c r="D500" i="4"/>
  <c r="C500" i="4"/>
  <c r="B500" i="4"/>
  <c r="D499" i="4"/>
  <c r="E499" i="4" s="1"/>
  <c r="F499" i="4" s="1"/>
  <c r="C499" i="4"/>
  <c r="B499" i="4"/>
  <c r="E498" i="4"/>
  <c r="D498" i="4"/>
  <c r="C498" i="4"/>
  <c r="B498" i="4"/>
  <c r="D497" i="4"/>
  <c r="C497" i="4"/>
  <c r="B497" i="4"/>
  <c r="E497" i="4" s="1"/>
  <c r="F497" i="4" s="1"/>
  <c r="D496" i="4"/>
  <c r="E496" i="4" s="1"/>
  <c r="C496" i="4"/>
  <c r="B496" i="4"/>
  <c r="D495" i="4"/>
  <c r="E495" i="4" s="1"/>
  <c r="C495" i="4"/>
  <c r="B495" i="4"/>
  <c r="E494" i="4"/>
  <c r="D494" i="4"/>
  <c r="C494" i="4"/>
  <c r="B494" i="4"/>
  <c r="D493" i="4"/>
  <c r="C493" i="4"/>
  <c r="B493" i="4"/>
  <c r="E493" i="4" s="1"/>
  <c r="D492" i="4"/>
  <c r="C492" i="4"/>
  <c r="B492" i="4"/>
  <c r="D491" i="4"/>
  <c r="E491" i="4" s="1"/>
  <c r="C491" i="4"/>
  <c r="B491" i="4"/>
  <c r="E490" i="4"/>
  <c r="D490" i="4"/>
  <c r="C490" i="4"/>
  <c r="B490" i="4"/>
  <c r="E489" i="4"/>
  <c r="D489" i="4"/>
  <c r="C489" i="4"/>
  <c r="B489" i="4"/>
  <c r="D488" i="4"/>
  <c r="C488" i="4"/>
  <c r="B488" i="4"/>
  <c r="D487" i="4"/>
  <c r="E487" i="4" s="1"/>
  <c r="C487" i="4"/>
  <c r="B487" i="4"/>
  <c r="E486" i="4"/>
  <c r="D486" i="4"/>
  <c r="C486" i="4"/>
  <c r="B486" i="4"/>
  <c r="F485" i="4"/>
  <c r="D485" i="4"/>
  <c r="C485" i="4"/>
  <c r="B485" i="4"/>
  <c r="E485" i="4" s="1"/>
  <c r="D484" i="4"/>
  <c r="E484" i="4" s="1"/>
  <c r="C484" i="4"/>
  <c r="B484" i="4"/>
  <c r="D483" i="4"/>
  <c r="E483" i="4" s="1"/>
  <c r="C483" i="4"/>
  <c r="B483" i="4"/>
  <c r="E482" i="4"/>
  <c r="D482" i="4"/>
  <c r="C482" i="4"/>
  <c r="B482" i="4"/>
  <c r="D481" i="4"/>
  <c r="C481" i="4"/>
  <c r="B481" i="4"/>
  <c r="E481" i="4" s="1"/>
  <c r="D480" i="4"/>
  <c r="C480" i="4"/>
  <c r="B480" i="4"/>
  <c r="D479" i="4"/>
  <c r="E479" i="4" s="1"/>
  <c r="C479" i="4"/>
  <c r="B479" i="4"/>
  <c r="E478" i="4"/>
  <c r="F478" i="4" s="1"/>
  <c r="D478" i="4"/>
  <c r="C478" i="4"/>
  <c r="B478" i="4"/>
  <c r="E477" i="4"/>
  <c r="D477" i="4"/>
  <c r="C477" i="4"/>
  <c r="B477" i="4"/>
  <c r="D476" i="4"/>
  <c r="C476" i="4"/>
  <c r="B476" i="4"/>
  <c r="D475" i="4"/>
  <c r="E475" i="4" s="1"/>
  <c r="F475" i="4" s="1"/>
  <c r="C475" i="4"/>
  <c r="B475" i="4"/>
  <c r="E474" i="4"/>
  <c r="D474" i="4"/>
  <c r="C474" i="4"/>
  <c r="B474" i="4"/>
  <c r="D473" i="4"/>
  <c r="C473" i="4"/>
  <c r="B473" i="4"/>
  <c r="E473" i="4" s="1"/>
  <c r="F473" i="4" s="1"/>
  <c r="D472" i="4"/>
  <c r="E472" i="4" s="1"/>
  <c r="C472" i="4"/>
  <c r="B472" i="4"/>
  <c r="D471" i="4"/>
  <c r="E471" i="4" s="1"/>
  <c r="C471" i="4"/>
  <c r="B471" i="4"/>
  <c r="E470" i="4"/>
  <c r="D470" i="4"/>
  <c r="C470" i="4"/>
  <c r="B470" i="4"/>
  <c r="D469" i="4"/>
  <c r="C469" i="4"/>
  <c r="B469" i="4"/>
  <c r="E469" i="4" s="1"/>
  <c r="D468" i="4"/>
  <c r="C468" i="4"/>
  <c r="B468" i="4"/>
  <c r="D467" i="4"/>
  <c r="E467" i="4" s="1"/>
  <c r="C467" i="4"/>
  <c r="B467" i="4"/>
  <c r="E466" i="4"/>
  <c r="D466" i="4"/>
  <c r="C466" i="4"/>
  <c r="B466" i="4"/>
  <c r="E465" i="4"/>
  <c r="D465" i="4"/>
  <c r="C465" i="4"/>
  <c r="B465" i="4"/>
  <c r="D464" i="4"/>
  <c r="C464" i="4"/>
  <c r="B464" i="4"/>
  <c r="D463" i="4"/>
  <c r="E463" i="4" s="1"/>
  <c r="C463" i="4"/>
  <c r="B463" i="4"/>
  <c r="E462" i="4"/>
  <c r="D462" i="4"/>
  <c r="C462" i="4"/>
  <c r="B462" i="4"/>
  <c r="F461" i="4"/>
  <c r="D461" i="4"/>
  <c r="C461" i="4"/>
  <c r="B461" i="4"/>
  <c r="E461" i="4" s="1"/>
  <c r="D460" i="4"/>
  <c r="E460" i="4" s="1"/>
  <c r="C460" i="4"/>
  <c r="B460" i="4"/>
  <c r="D459" i="4"/>
  <c r="E459" i="4" s="1"/>
  <c r="C459" i="4"/>
  <c r="B459" i="4"/>
  <c r="E458" i="4"/>
  <c r="D458" i="4"/>
  <c r="C458" i="4"/>
  <c r="B458" i="4"/>
  <c r="D457" i="4"/>
  <c r="C457" i="4"/>
  <c r="B457" i="4"/>
  <c r="E457" i="4" s="1"/>
  <c r="D456" i="4"/>
  <c r="C456" i="4"/>
  <c r="B456" i="4"/>
  <c r="D455" i="4"/>
  <c r="E455" i="4" s="1"/>
  <c r="C455" i="4"/>
  <c r="B455" i="4"/>
  <c r="E454" i="4"/>
  <c r="F454" i="4" s="1"/>
  <c r="D454" i="4"/>
  <c r="C454" i="4"/>
  <c r="B454" i="4"/>
  <c r="E453" i="4"/>
  <c r="D453" i="4"/>
  <c r="C453" i="4"/>
  <c r="B453" i="4"/>
  <c r="D452" i="4"/>
  <c r="C452" i="4"/>
  <c r="B452" i="4"/>
  <c r="D451" i="4"/>
  <c r="E451" i="4" s="1"/>
  <c r="F451" i="4" s="1"/>
  <c r="C451" i="4"/>
  <c r="B451" i="4"/>
  <c r="E450" i="4"/>
  <c r="D450" i="4"/>
  <c r="C450" i="4"/>
  <c r="B450" i="4"/>
  <c r="D449" i="4"/>
  <c r="C449" i="4"/>
  <c r="B449" i="4"/>
  <c r="E449" i="4" s="1"/>
  <c r="F449" i="4" s="1"/>
  <c r="D448" i="4"/>
  <c r="E448" i="4" s="1"/>
  <c r="C448" i="4"/>
  <c r="B448" i="4"/>
  <c r="D447" i="4"/>
  <c r="E447" i="4" s="1"/>
  <c r="C447" i="4"/>
  <c r="B447" i="4"/>
  <c r="E446" i="4"/>
  <c r="D446" i="4"/>
  <c r="C446" i="4"/>
  <c r="B446" i="4"/>
  <c r="D445" i="4"/>
  <c r="C445" i="4"/>
  <c r="B445" i="4"/>
  <c r="E445" i="4" s="1"/>
  <c r="D444" i="4"/>
  <c r="C444" i="4"/>
  <c r="B444" i="4"/>
  <c r="D443" i="4"/>
  <c r="E443" i="4" s="1"/>
  <c r="C443" i="4"/>
  <c r="B443" i="4"/>
  <c r="E442" i="4"/>
  <c r="D442" i="4"/>
  <c r="C442" i="4"/>
  <c r="B442" i="4"/>
  <c r="E441" i="4"/>
  <c r="D441" i="4"/>
  <c r="C441" i="4"/>
  <c r="B441" i="4"/>
  <c r="D440" i="4"/>
  <c r="C440" i="4"/>
  <c r="B440" i="4"/>
  <c r="D439" i="4"/>
  <c r="E439" i="4" s="1"/>
  <c r="C439" i="4"/>
  <c r="B439" i="4"/>
  <c r="E438" i="4"/>
  <c r="D438" i="4"/>
  <c r="C438" i="4"/>
  <c r="B438" i="4"/>
  <c r="F437" i="4"/>
  <c r="D437" i="4"/>
  <c r="C437" i="4"/>
  <c r="B437" i="4"/>
  <c r="E437" i="4" s="1"/>
  <c r="D436" i="4"/>
  <c r="E436" i="4" s="1"/>
  <c r="C436" i="4"/>
  <c r="B436" i="4"/>
  <c r="D435" i="4"/>
  <c r="E435" i="4" s="1"/>
  <c r="C435" i="4"/>
  <c r="B435" i="4"/>
  <c r="E434" i="4"/>
  <c r="D434" i="4"/>
  <c r="C434" i="4"/>
  <c r="B434" i="4"/>
  <c r="D433" i="4"/>
  <c r="C433" i="4"/>
  <c r="B433" i="4"/>
  <c r="E433" i="4" s="1"/>
  <c r="D432" i="4"/>
  <c r="C432" i="4"/>
  <c r="B432" i="4"/>
  <c r="D431" i="4"/>
  <c r="E431" i="4" s="1"/>
  <c r="C431" i="4"/>
  <c r="B431" i="4"/>
  <c r="E430" i="4"/>
  <c r="F430" i="4" s="1"/>
  <c r="D430" i="4"/>
  <c r="C430" i="4"/>
  <c r="B430" i="4"/>
  <c r="E429" i="4"/>
  <c r="D429" i="4"/>
  <c r="C429" i="4"/>
  <c r="B429" i="4"/>
  <c r="D428" i="4"/>
  <c r="C428" i="4"/>
  <c r="B428" i="4"/>
  <c r="D427" i="4"/>
  <c r="E427" i="4" s="1"/>
  <c r="F427" i="4" s="1"/>
  <c r="C427" i="4"/>
  <c r="B427" i="4"/>
  <c r="E426" i="4"/>
  <c r="D426" i="4"/>
  <c r="C426" i="4"/>
  <c r="B426" i="4"/>
  <c r="D425" i="4"/>
  <c r="C425" i="4"/>
  <c r="B425" i="4"/>
  <c r="E425" i="4" s="1"/>
  <c r="F425" i="4" s="1"/>
  <c r="D424" i="4"/>
  <c r="E424" i="4" s="1"/>
  <c r="C424" i="4"/>
  <c r="B424" i="4"/>
  <c r="D423" i="4"/>
  <c r="E423" i="4" s="1"/>
  <c r="C423" i="4"/>
  <c r="B423" i="4"/>
  <c r="E422" i="4"/>
  <c r="D422" i="4"/>
  <c r="C422" i="4"/>
  <c r="B422" i="4"/>
  <c r="D421" i="4"/>
  <c r="C421" i="4"/>
  <c r="B421" i="4"/>
  <c r="E421" i="4" s="1"/>
  <c r="D420" i="4"/>
  <c r="C420" i="4"/>
  <c r="B420" i="4"/>
  <c r="D419" i="4"/>
  <c r="E419" i="4" s="1"/>
  <c r="C419" i="4"/>
  <c r="B419" i="4"/>
  <c r="E418" i="4"/>
  <c r="D418" i="4"/>
  <c r="C418" i="4"/>
  <c r="B418" i="4"/>
  <c r="E417" i="4"/>
  <c r="D417" i="4"/>
  <c r="C417" i="4"/>
  <c r="B417" i="4"/>
  <c r="D416" i="4"/>
  <c r="C416" i="4"/>
  <c r="B416" i="4"/>
  <c r="D415" i="4"/>
  <c r="E415" i="4" s="1"/>
  <c r="C415" i="4"/>
  <c r="B415" i="4"/>
  <c r="E414" i="4"/>
  <c r="D414" i="4"/>
  <c r="C414" i="4"/>
  <c r="B414" i="4"/>
  <c r="F413" i="4"/>
  <c r="D413" i="4"/>
  <c r="C413" i="4"/>
  <c r="B413" i="4"/>
  <c r="E413" i="4" s="1"/>
  <c r="D412" i="4"/>
  <c r="E412" i="4" s="1"/>
  <c r="C412" i="4"/>
  <c r="B412" i="4"/>
  <c r="D411" i="4"/>
  <c r="E411" i="4" s="1"/>
  <c r="C411" i="4"/>
  <c r="B411" i="4"/>
  <c r="E410" i="4"/>
  <c r="D410" i="4"/>
  <c r="C410" i="4"/>
  <c r="B410" i="4"/>
  <c r="D409" i="4"/>
  <c r="C409" i="4"/>
  <c r="B409" i="4"/>
  <c r="E409" i="4" s="1"/>
  <c r="D408" i="4"/>
  <c r="C408" i="4"/>
  <c r="B408" i="4"/>
  <c r="D407" i="4"/>
  <c r="E407" i="4" s="1"/>
  <c r="C407" i="4"/>
  <c r="B407" i="4"/>
  <c r="E406" i="4"/>
  <c r="F406" i="4" s="1"/>
  <c r="D406" i="4"/>
  <c r="C406" i="4"/>
  <c r="B406" i="4"/>
  <c r="E405" i="4"/>
  <c r="D405" i="4"/>
  <c r="C405" i="4"/>
  <c r="B405" i="4"/>
  <c r="D404" i="4"/>
  <c r="C404" i="4"/>
  <c r="B404" i="4"/>
  <c r="D403" i="4"/>
  <c r="E403" i="4" s="1"/>
  <c r="F403" i="4" s="1"/>
  <c r="C403" i="4"/>
  <c r="B403" i="4"/>
  <c r="E402" i="4"/>
  <c r="D402" i="4"/>
  <c r="C402" i="4"/>
  <c r="B402" i="4"/>
  <c r="D401" i="4"/>
  <c r="C401" i="4"/>
  <c r="B401" i="4"/>
  <c r="E401" i="4" s="1"/>
  <c r="F401" i="4" s="1"/>
  <c r="D400" i="4"/>
  <c r="E400" i="4" s="1"/>
  <c r="C400" i="4"/>
  <c r="B400" i="4"/>
  <c r="D399" i="4"/>
  <c r="E399" i="4" s="1"/>
  <c r="C399" i="4"/>
  <c r="B399" i="4"/>
  <c r="E398" i="4"/>
  <c r="D398" i="4"/>
  <c r="C398" i="4"/>
  <c r="B398" i="4"/>
  <c r="D397" i="4"/>
  <c r="C397" i="4"/>
  <c r="B397" i="4"/>
  <c r="E397" i="4" s="1"/>
  <c r="D396" i="4"/>
  <c r="C396" i="4"/>
  <c r="B396" i="4"/>
  <c r="D395" i="4"/>
  <c r="E395" i="4" s="1"/>
  <c r="C395" i="4"/>
  <c r="B395" i="4"/>
  <c r="E394" i="4"/>
  <c r="D394" i="4"/>
  <c r="C394" i="4"/>
  <c r="B394" i="4"/>
  <c r="E393" i="4"/>
  <c r="D393" i="4"/>
  <c r="C393" i="4"/>
  <c r="B393" i="4"/>
  <c r="D392" i="4"/>
  <c r="C392" i="4"/>
  <c r="B392" i="4"/>
  <c r="D391" i="4"/>
  <c r="E391" i="4" s="1"/>
  <c r="C391" i="4"/>
  <c r="B391" i="4"/>
  <c r="E390" i="4"/>
  <c r="D390" i="4"/>
  <c r="C390" i="4"/>
  <c r="B390" i="4"/>
  <c r="F389" i="4"/>
  <c r="D389" i="4"/>
  <c r="C389" i="4"/>
  <c r="B389" i="4"/>
  <c r="E389" i="4" s="1"/>
  <c r="D388" i="4"/>
  <c r="E388" i="4" s="1"/>
  <c r="C388" i="4"/>
  <c r="B388" i="4"/>
  <c r="D387" i="4"/>
  <c r="E387" i="4" s="1"/>
  <c r="C387" i="4"/>
  <c r="B387" i="4"/>
  <c r="E386" i="4"/>
  <c r="D386" i="4"/>
  <c r="C386" i="4"/>
  <c r="B386" i="4"/>
  <c r="D385" i="4"/>
  <c r="C385" i="4"/>
  <c r="B385" i="4"/>
  <c r="E385" i="4" s="1"/>
  <c r="D384" i="4"/>
  <c r="C384" i="4"/>
  <c r="B384" i="4"/>
  <c r="D383" i="4"/>
  <c r="E383" i="4" s="1"/>
  <c r="C383" i="4"/>
  <c r="B383" i="4"/>
  <c r="E382" i="4"/>
  <c r="F382" i="4" s="1"/>
  <c r="D382" i="4"/>
  <c r="C382" i="4"/>
  <c r="B382" i="4"/>
  <c r="E381" i="4"/>
  <c r="D381" i="4"/>
  <c r="C381" i="4"/>
  <c r="B381" i="4"/>
  <c r="D380" i="4"/>
  <c r="C380" i="4"/>
  <c r="B380" i="4"/>
  <c r="D379" i="4"/>
  <c r="E379" i="4" s="1"/>
  <c r="F379" i="4" s="1"/>
  <c r="C379" i="4"/>
  <c r="B379" i="4"/>
  <c r="E378" i="4"/>
  <c r="D378" i="4"/>
  <c r="C378" i="4"/>
  <c r="B378" i="4"/>
  <c r="D377" i="4"/>
  <c r="C377" i="4"/>
  <c r="B377" i="4"/>
  <c r="E377" i="4" s="1"/>
  <c r="F377" i="4" s="1"/>
  <c r="D376" i="4"/>
  <c r="E376" i="4" s="1"/>
  <c r="C376" i="4"/>
  <c r="B376" i="4"/>
  <c r="D375" i="4"/>
  <c r="E375" i="4" s="1"/>
  <c r="C375" i="4"/>
  <c r="B375" i="4"/>
  <c r="E374" i="4"/>
  <c r="D374" i="4"/>
  <c r="C374" i="4"/>
  <c r="B374" i="4"/>
  <c r="D373" i="4"/>
  <c r="C373" i="4"/>
  <c r="B373" i="4"/>
  <c r="E373" i="4" s="1"/>
  <c r="D372" i="4"/>
  <c r="C372" i="4"/>
  <c r="B372" i="4"/>
  <c r="D371" i="4"/>
  <c r="E371" i="4" s="1"/>
  <c r="C371" i="4"/>
  <c r="B371" i="4"/>
  <c r="E370" i="4"/>
  <c r="D370" i="4"/>
  <c r="C370" i="4"/>
  <c r="B370" i="4"/>
  <c r="E369" i="4"/>
  <c r="D369" i="4"/>
  <c r="C369" i="4"/>
  <c r="B369" i="4"/>
  <c r="D368" i="4"/>
  <c r="C368" i="4"/>
  <c r="B368" i="4"/>
  <c r="D367" i="4"/>
  <c r="E367" i="4" s="1"/>
  <c r="C367" i="4"/>
  <c r="B367" i="4"/>
  <c r="E366" i="4"/>
  <c r="D366" i="4"/>
  <c r="C366" i="4"/>
  <c r="B366" i="4"/>
  <c r="F365" i="4"/>
  <c r="D365" i="4"/>
  <c r="C365" i="4"/>
  <c r="B365" i="4"/>
  <c r="E365" i="4" s="1"/>
  <c r="D364" i="4"/>
  <c r="E364" i="4" s="1"/>
  <c r="C364" i="4"/>
  <c r="B364" i="4"/>
  <c r="D363" i="4"/>
  <c r="E363" i="4" s="1"/>
  <c r="C363" i="4"/>
  <c r="B363" i="4"/>
  <c r="E362" i="4"/>
  <c r="D362" i="4"/>
  <c r="C362" i="4"/>
  <c r="B362" i="4"/>
  <c r="D361" i="4"/>
  <c r="C361" i="4"/>
  <c r="B361" i="4"/>
  <c r="E361" i="4" s="1"/>
  <c r="D360" i="4"/>
  <c r="E360" i="4" s="1"/>
  <c r="C360" i="4"/>
  <c r="B360" i="4"/>
  <c r="E359" i="4"/>
  <c r="D359" i="4"/>
  <c r="C359" i="4"/>
  <c r="B359" i="4"/>
  <c r="E358" i="4"/>
  <c r="F358" i="4" s="1"/>
  <c r="D358" i="4"/>
  <c r="C358" i="4"/>
  <c r="B358" i="4"/>
  <c r="E357" i="4"/>
  <c r="D357" i="4"/>
  <c r="C357" i="4"/>
  <c r="B357" i="4"/>
  <c r="D356" i="4"/>
  <c r="E356" i="4" s="1"/>
  <c r="C356" i="4"/>
  <c r="B356" i="4"/>
  <c r="D355" i="4"/>
  <c r="E355" i="4" s="1"/>
  <c r="F355" i="4" s="1"/>
  <c r="C355" i="4"/>
  <c r="B355" i="4"/>
  <c r="E354" i="4"/>
  <c r="D354" i="4"/>
  <c r="C354" i="4"/>
  <c r="B354" i="4"/>
  <c r="D353" i="4"/>
  <c r="C353" i="4"/>
  <c r="B353" i="4"/>
  <c r="E353" i="4" s="1"/>
  <c r="F353" i="4" s="1"/>
  <c r="D352" i="4"/>
  <c r="E352" i="4" s="1"/>
  <c r="F352" i="4" s="1"/>
  <c r="C352" i="4"/>
  <c r="B352" i="4"/>
  <c r="D351" i="4"/>
  <c r="E351" i="4" s="1"/>
  <c r="C351" i="4"/>
  <c r="B351" i="4"/>
  <c r="E350" i="4"/>
  <c r="D350" i="4"/>
  <c r="C350" i="4"/>
  <c r="B350" i="4"/>
  <c r="D349" i="4"/>
  <c r="C349" i="4"/>
  <c r="B349" i="4"/>
  <c r="E349" i="4" s="1"/>
  <c r="F349" i="4" s="1"/>
  <c r="D348" i="4"/>
  <c r="E348" i="4" s="1"/>
  <c r="F348" i="4" s="1"/>
  <c r="C348" i="4"/>
  <c r="B348" i="4"/>
  <c r="E347" i="4"/>
  <c r="D347" i="4"/>
  <c r="C347" i="4"/>
  <c r="B347" i="4"/>
  <c r="E346" i="4"/>
  <c r="D346" i="4"/>
  <c r="C346" i="4"/>
  <c r="B346" i="4"/>
  <c r="F345" i="4"/>
  <c r="E345" i="4"/>
  <c r="D345" i="4"/>
  <c r="C345" i="4"/>
  <c r="B345" i="4"/>
  <c r="D344" i="4"/>
  <c r="C344" i="4"/>
  <c r="B344" i="4"/>
  <c r="E343" i="4"/>
  <c r="D343" i="4"/>
  <c r="C343" i="4"/>
  <c r="B343" i="4"/>
  <c r="E342" i="4"/>
  <c r="D342" i="4"/>
  <c r="C342" i="4"/>
  <c r="B342" i="4"/>
  <c r="D341" i="4"/>
  <c r="C341" i="4"/>
  <c r="B341" i="4"/>
  <c r="D340" i="4"/>
  <c r="E340" i="4" s="1"/>
  <c r="C340" i="4"/>
  <c r="B340" i="4"/>
  <c r="D339" i="4"/>
  <c r="E339" i="4" s="1"/>
  <c r="C339" i="4"/>
  <c r="B339" i="4"/>
  <c r="E338" i="4"/>
  <c r="D338" i="4"/>
  <c r="C338" i="4"/>
  <c r="B338" i="4"/>
  <c r="D337" i="4"/>
  <c r="C337" i="4"/>
  <c r="B337" i="4"/>
  <c r="E337" i="4" s="1"/>
  <c r="D336" i="4"/>
  <c r="E336" i="4" s="1"/>
  <c r="C336" i="4"/>
  <c r="B336" i="4"/>
  <c r="E335" i="4"/>
  <c r="F335" i="4" s="1"/>
  <c r="D335" i="4"/>
  <c r="C335" i="4"/>
  <c r="B335" i="4"/>
  <c r="E334" i="4"/>
  <c r="D334" i="4"/>
  <c r="C334" i="4"/>
  <c r="B334" i="4"/>
  <c r="E333" i="4"/>
  <c r="D333" i="4"/>
  <c r="C333" i="4"/>
  <c r="B333" i="4"/>
  <c r="D332" i="4"/>
  <c r="E332" i="4" s="1"/>
  <c r="C332" i="4"/>
  <c r="B332" i="4"/>
  <c r="D331" i="4"/>
  <c r="E331" i="4" s="1"/>
  <c r="F331" i="4" s="1"/>
  <c r="C331" i="4"/>
  <c r="B331" i="4"/>
  <c r="E330" i="4"/>
  <c r="D330" i="4"/>
  <c r="C330" i="4"/>
  <c r="B330" i="4"/>
  <c r="F329" i="4"/>
  <c r="D329" i="4"/>
  <c r="C329" i="4"/>
  <c r="B329" i="4"/>
  <c r="E329" i="4" s="1"/>
  <c r="D328" i="4"/>
  <c r="E328" i="4" s="1"/>
  <c r="C328" i="4"/>
  <c r="B328" i="4"/>
  <c r="D327" i="4"/>
  <c r="E327" i="4" s="1"/>
  <c r="C327" i="4"/>
  <c r="B327" i="4"/>
  <c r="E326" i="4"/>
  <c r="F326" i="4" s="1"/>
  <c r="D326" i="4"/>
  <c r="C326" i="4"/>
  <c r="B326" i="4"/>
  <c r="D325" i="4"/>
  <c r="C325" i="4"/>
  <c r="B325" i="4"/>
  <c r="E325" i="4" s="1"/>
  <c r="D324" i="4"/>
  <c r="C324" i="4"/>
  <c r="B324" i="4"/>
  <c r="D323" i="4"/>
  <c r="E323" i="4" s="1"/>
  <c r="C323" i="4"/>
  <c r="B323" i="4"/>
  <c r="E322" i="4"/>
  <c r="F322" i="4" s="1"/>
  <c r="D322" i="4"/>
  <c r="C322" i="4"/>
  <c r="B322" i="4"/>
  <c r="E321" i="4"/>
  <c r="D321" i="4"/>
  <c r="C321" i="4"/>
  <c r="B321" i="4"/>
  <c r="D320" i="4"/>
  <c r="C320" i="4"/>
  <c r="B320" i="4"/>
  <c r="E319" i="4"/>
  <c r="F319" i="4" s="1"/>
  <c r="D319" i="4"/>
  <c r="C319" i="4"/>
  <c r="B319" i="4"/>
  <c r="E318" i="4"/>
  <c r="D318" i="4"/>
  <c r="C318" i="4"/>
  <c r="B318" i="4"/>
  <c r="D317" i="4"/>
  <c r="C317" i="4"/>
  <c r="B317" i="4"/>
  <c r="E317" i="4" s="1"/>
  <c r="F317" i="4" s="1"/>
  <c r="D316" i="4"/>
  <c r="E316" i="4" s="1"/>
  <c r="F316" i="4" s="1"/>
  <c r="C316" i="4"/>
  <c r="B316" i="4"/>
  <c r="D315" i="4"/>
  <c r="E315" i="4" s="1"/>
  <c r="C315" i="4"/>
  <c r="B315" i="4"/>
  <c r="E314" i="4"/>
  <c r="F314" i="4" s="1"/>
  <c r="D314" i="4"/>
  <c r="C314" i="4"/>
  <c r="B314" i="4"/>
  <c r="D313" i="4"/>
  <c r="C313" i="4"/>
  <c r="B313" i="4"/>
  <c r="E313" i="4" s="1"/>
  <c r="D312" i="4"/>
  <c r="C312" i="4"/>
  <c r="B312" i="4"/>
  <c r="D311" i="4"/>
  <c r="E311" i="4" s="1"/>
  <c r="C311" i="4"/>
  <c r="B311" i="4"/>
  <c r="D310" i="4"/>
  <c r="C310" i="4"/>
  <c r="B310" i="4"/>
  <c r="E310" i="4" s="1"/>
  <c r="F310" i="4" s="1"/>
  <c r="F309" i="4"/>
  <c r="E309" i="4"/>
  <c r="D309" i="4"/>
  <c r="C309" i="4"/>
  <c r="B309" i="4"/>
  <c r="D308" i="4"/>
  <c r="E308" i="4" s="1"/>
  <c r="C308" i="4"/>
  <c r="B308" i="4"/>
  <c r="D307" i="4"/>
  <c r="E307" i="4" s="1"/>
  <c r="F307" i="4" s="1"/>
  <c r="C307" i="4"/>
  <c r="B307" i="4"/>
  <c r="E306" i="4"/>
  <c r="D306" i="4"/>
  <c r="C306" i="4"/>
  <c r="B306" i="4"/>
  <c r="D305" i="4"/>
  <c r="C305" i="4"/>
  <c r="B305" i="4"/>
  <c r="D304" i="4"/>
  <c r="E304" i="4" s="1"/>
  <c r="C304" i="4"/>
  <c r="B304" i="4"/>
  <c r="D303" i="4"/>
  <c r="E303" i="4" s="1"/>
  <c r="F303" i="4" s="1"/>
  <c r="C303" i="4"/>
  <c r="B303" i="4"/>
  <c r="E302" i="4"/>
  <c r="F302" i="4" s="1"/>
  <c r="D302" i="4"/>
  <c r="C302" i="4"/>
  <c r="B302" i="4"/>
  <c r="D301" i="4"/>
  <c r="C301" i="4"/>
  <c r="B301" i="4"/>
  <c r="E301" i="4" s="1"/>
  <c r="D300" i="4"/>
  <c r="C300" i="4"/>
  <c r="B300" i="4"/>
  <c r="D299" i="4"/>
  <c r="E299" i="4" s="1"/>
  <c r="C299" i="4"/>
  <c r="B299" i="4"/>
  <c r="D298" i="4"/>
  <c r="C298" i="4"/>
  <c r="B298" i="4"/>
  <c r="E298" i="4" s="1"/>
  <c r="F298" i="4" s="1"/>
  <c r="E297" i="4"/>
  <c r="F297" i="4" s="1"/>
  <c r="D297" i="4"/>
  <c r="C297" i="4"/>
  <c r="B297" i="4"/>
  <c r="D296" i="4"/>
  <c r="E296" i="4" s="1"/>
  <c r="C296" i="4"/>
  <c r="B296" i="4"/>
  <c r="D295" i="4"/>
  <c r="E295" i="4" s="1"/>
  <c r="F295" i="4" s="1"/>
  <c r="C295" i="4"/>
  <c r="B295" i="4"/>
  <c r="E294" i="4"/>
  <c r="D294" i="4"/>
  <c r="C294" i="4"/>
  <c r="B294" i="4"/>
  <c r="F293" i="4"/>
  <c r="D293" i="4"/>
  <c r="C293" i="4"/>
  <c r="B293" i="4"/>
  <c r="E293" i="4" s="1"/>
  <c r="D292" i="4"/>
  <c r="E292" i="4" s="1"/>
  <c r="F292" i="4" s="1"/>
  <c r="C292" i="4"/>
  <c r="B292" i="4"/>
  <c r="D291" i="4"/>
  <c r="E291" i="4" s="1"/>
  <c r="C291" i="4"/>
  <c r="B291" i="4"/>
  <c r="E290" i="4"/>
  <c r="F290" i="4" s="1"/>
  <c r="D290" i="4"/>
  <c r="C290" i="4"/>
  <c r="B290" i="4"/>
  <c r="D289" i="4"/>
  <c r="C289" i="4"/>
  <c r="B289" i="4"/>
  <c r="E289" i="4" s="1"/>
  <c r="D288" i="4"/>
  <c r="C288" i="4"/>
  <c r="B288" i="4"/>
  <c r="D287" i="4"/>
  <c r="E287" i="4" s="1"/>
  <c r="C287" i="4"/>
  <c r="B287" i="4"/>
  <c r="E286" i="4"/>
  <c r="D286" i="4"/>
  <c r="C286" i="4"/>
  <c r="B286" i="4"/>
  <c r="E285" i="4"/>
  <c r="F285" i="4" s="1"/>
  <c r="D285" i="4"/>
  <c r="C285" i="4"/>
  <c r="B285" i="4"/>
  <c r="D284" i="4"/>
  <c r="C284" i="4"/>
  <c r="B284" i="4"/>
  <c r="D283" i="4"/>
  <c r="C283" i="4"/>
  <c r="E283" i="4" s="1"/>
  <c r="F283" i="4" s="1"/>
  <c r="B283" i="4"/>
  <c r="E282" i="4"/>
  <c r="D282" i="4"/>
  <c r="C282" i="4"/>
  <c r="B282" i="4"/>
  <c r="D281" i="4"/>
  <c r="C281" i="4"/>
  <c r="B281" i="4"/>
  <c r="E281" i="4" s="1"/>
  <c r="F281" i="4" s="1"/>
  <c r="D280" i="4"/>
  <c r="E280" i="4" s="1"/>
  <c r="C280" i="4"/>
  <c r="B280" i="4"/>
  <c r="D279" i="4"/>
  <c r="E279" i="4" s="1"/>
  <c r="C279" i="4"/>
  <c r="B279" i="4"/>
  <c r="D278" i="4"/>
  <c r="E278" i="4" s="1"/>
  <c r="F278" i="4" s="1"/>
  <c r="C278" i="4"/>
  <c r="B278" i="4"/>
  <c r="D277" i="4"/>
  <c r="C277" i="4"/>
  <c r="B277" i="4"/>
  <c r="E277" i="4" s="1"/>
  <c r="D276" i="4"/>
  <c r="C276" i="4"/>
  <c r="B276" i="4"/>
  <c r="D275" i="4"/>
  <c r="E275" i="4" s="1"/>
  <c r="C275" i="4"/>
  <c r="B275" i="4"/>
  <c r="E274" i="4"/>
  <c r="D274" i="4"/>
  <c r="C274" i="4"/>
  <c r="B274" i="4"/>
  <c r="E273" i="4"/>
  <c r="F273" i="4" s="1"/>
  <c r="D273" i="4"/>
  <c r="C273" i="4"/>
  <c r="B273" i="4"/>
  <c r="D272" i="4"/>
  <c r="E272" i="4" s="1"/>
  <c r="C272" i="4"/>
  <c r="B272" i="4"/>
  <c r="D271" i="4"/>
  <c r="C271" i="4"/>
  <c r="B271" i="4"/>
  <c r="E270" i="4"/>
  <c r="D270" i="4"/>
  <c r="C270" i="4"/>
  <c r="B270" i="4"/>
  <c r="D269" i="4"/>
  <c r="C269" i="4"/>
  <c r="B269" i="4"/>
  <c r="E269" i="4" s="1"/>
  <c r="F269" i="4" s="1"/>
  <c r="D268" i="4"/>
  <c r="E268" i="4" s="1"/>
  <c r="F268" i="4" s="1"/>
  <c r="C268" i="4"/>
  <c r="B268" i="4"/>
  <c r="D267" i="4"/>
  <c r="E267" i="4" s="1"/>
  <c r="C267" i="4"/>
  <c r="B267" i="4"/>
  <c r="D266" i="4"/>
  <c r="E266" i="4" s="1"/>
  <c r="F266" i="4" s="1"/>
  <c r="C266" i="4"/>
  <c r="B266" i="4"/>
  <c r="D265" i="4"/>
  <c r="C265" i="4"/>
  <c r="B265" i="4"/>
  <c r="E265" i="4" s="1"/>
  <c r="F265" i="4" s="1"/>
  <c r="D264" i="4"/>
  <c r="C264" i="4"/>
  <c r="B264" i="4"/>
  <c r="E263" i="4"/>
  <c r="D263" i="4"/>
  <c r="C263" i="4"/>
  <c r="B263" i="4"/>
  <c r="D262" i="4"/>
  <c r="E262" i="4" s="1"/>
  <c r="F262" i="4" s="1"/>
  <c r="C262" i="4"/>
  <c r="B262" i="4"/>
  <c r="D261" i="4"/>
  <c r="C261" i="4"/>
  <c r="B261" i="4"/>
  <c r="E261" i="4" s="1"/>
  <c r="F261" i="4" s="1"/>
  <c r="D260" i="4"/>
  <c r="C260" i="4"/>
  <c r="B260" i="4"/>
  <c r="D259" i="4"/>
  <c r="E259" i="4" s="1"/>
  <c r="F259" i="4" s="1"/>
  <c r="C259" i="4"/>
  <c r="B259" i="4"/>
  <c r="E258" i="4"/>
  <c r="D258" i="4"/>
  <c r="C258" i="4"/>
  <c r="B258" i="4"/>
  <c r="D257" i="4"/>
  <c r="C257" i="4"/>
  <c r="B257" i="4"/>
  <c r="E257" i="4" s="1"/>
  <c r="F257" i="4" s="1"/>
  <c r="D256" i="4"/>
  <c r="E256" i="4" s="1"/>
  <c r="F256" i="4" s="1"/>
  <c r="C256" i="4"/>
  <c r="B256" i="4"/>
  <c r="D255" i="4"/>
  <c r="E255" i="4" s="1"/>
  <c r="C255" i="4"/>
  <c r="B255" i="4"/>
  <c r="D254" i="4"/>
  <c r="C254" i="4"/>
  <c r="B254" i="4"/>
  <c r="E254" i="4" s="1"/>
  <c r="F254" i="4" s="1"/>
  <c r="F253" i="4"/>
  <c r="D253" i="4"/>
  <c r="C253" i="4"/>
  <c r="B253" i="4"/>
  <c r="E253" i="4" s="1"/>
  <c r="D252" i="4"/>
  <c r="C252" i="4"/>
  <c r="B252" i="4"/>
  <c r="E251" i="4"/>
  <c r="D251" i="4"/>
  <c r="C251" i="4"/>
  <c r="B251" i="4"/>
  <c r="D250" i="4"/>
  <c r="E250" i="4" s="1"/>
  <c r="F250" i="4" s="1"/>
  <c r="C250" i="4"/>
  <c r="B250" i="4"/>
  <c r="D249" i="4"/>
  <c r="C249" i="4"/>
  <c r="B249" i="4"/>
  <c r="E249" i="4" s="1"/>
  <c r="F249" i="4" s="1"/>
  <c r="D248" i="4"/>
  <c r="C248" i="4"/>
  <c r="B248" i="4"/>
  <c r="D247" i="4"/>
  <c r="E247" i="4" s="1"/>
  <c r="F247" i="4" s="1"/>
  <c r="C247" i="4"/>
  <c r="B247" i="4"/>
  <c r="E246" i="4"/>
  <c r="D246" i="4"/>
  <c r="C246" i="4"/>
  <c r="B246" i="4"/>
  <c r="D245" i="4"/>
  <c r="C245" i="4"/>
  <c r="B245" i="4"/>
  <c r="E245" i="4" s="1"/>
  <c r="F245" i="4" s="1"/>
  <c r="D244" i="4"/>
  <c r="E244" i="4" s="1"/>
  <c r="F244" i="4" s="1"/>
  <c r="C244" i="4"/>
  <c r="B244" i="4"/>
  <c r="D243" i="4"/>
  <c r="E243" i="4" s="1"/>
  <c r="C243" i="4"/>
  <c r="B243" i="4"/>
  <c r="D242" i="4"/>
  <c r="C242" i="4"/>
  <c r="B242" i="4"/>
  <c r="D241" i="4"/>
  <c r="C241" i="4"/>
  <c r="B241" i="4"/>
  <c r="E241" i="4" s="1"/>
  <c r="F241" i="4" s="1"/>
  <c r="D240" i="4"/>
  <c r="C240" i="4"/>
  <c r="B240" i="4"/>
  <c r="D239" i="4"/>
  <c r="E239" i="4" s="1"/>
  <c r="F239" i="4" s="1"/>
  <c r="C239" i="4"/>
  <c r="B239" i="4"/>
  <c r="E238" i="4"/>
  <c r="D238" i="4"/>
  <c r="C238" i="4"/>
  <c r="B238" i="4"/>
  <c r="D237" i="4"/>
  <c r="E237" i="4" s="1"/>
  <c r="F237" i="4" s="1"/>
  <c r="C237" i="4"/>
  <c r="B237" i="4"/>
  <c r="D236" i="4"/>
  <c r="E236" i="4" s="1"/>
  <c r="F236" i="4" s="1"/>
  <c r="C236" i="4"/>
  <c r="B236" i="4"/>
  <c r="D235" i="4"/>
  <c r="C235" i="4"/>
  <c r="B235" i="4"/>
  <c r="E235" i="4" s="1"/>
  <c r="F235" i="4" s="1"/>
  <c r="E234" i="4"/>
  <c r="D234" i="4"/>
  <c r="C234" i="4"/>
  <c r="B234" i="4"/>
  <c r="F233" i="4"/>
  <c r="D233" i="4"/>
  <c r="C233" i="4"/>
  <c r="B233" i="4"/>
  <c r="E233" i="4" s="1"/>
  <c r="D232" i="4"/>
  <c r="E232" i="4" s="1"/>
  <c r="F232" i="4" s="1"/>
  <c r="C232" i="4"/>
  <c r="B232" i="4"/>
  <c r="D231" i="4"/>
  <c r="C231" i="4"/>
  <c r="B231" i="4"/>
  <c r="D230" i="4"/>
  <c r="E230" i="4" s="1"/>
  <c r="F230" i="4" s="1"/>
  <c r="C230" i="4"/>
  <c r="B230" i="4"/>
  <c r="D229" i="4"/>
  <c r="C229" i="4"/>
  <c r="B229" i="4"/>
  <c r="E229" i="4" s="1"/>
  <c r="F229" i="4" s="1"/>
  <c r="D228" i="4"/>
  <c r="C228" i="4"/>
  <c r="B228" i="4"/>
  <c r="D227" i="4"/>
  <c r="E227" i="4" s="1"/>
  <c r="F227" i="4" s="1"/>
  <c r="C227" i="4"/>
  <c r="B227" i="4"/>
  <c r="D226" i="4"/>
  <c r="C226" i="4"/>
  <c r="B226" i="4"/>
  <c r="E226" i="4" s="1"/>
  <c r="F226" i="4" s="1"/>
  <c r="E225" i="4"/>
  <c r="F225" i="4" s="1"/>
  <c r="D225" i="4"/>
  <c r="C225" i="4"/>
  <c r="B225" i="4"/>
  <c r="D224" i="4"/>
  <c r="E224" i="4" s="1"/>
  <c r="C224" i="4"/>
  <c r="B224" i="4"/>
  <c r="D223" i="4"/>
  <c r="C223" i="4"/>
  <c r="B223" i="4"/>
  <c r="E223" i="4" s="1"/>
  <c r="F223" i="4" s="1"/>
  <c r="E222" i="4"/>
  <c r="F222" i="4" s="1"/>
  <c r="D222" i="4"/>
  <c r="C222" i="4"/>
  <c r="B222" i="4"/>
  <c r="D221" i="4"/>
  <c r="C221" i="4"/>
  <c r="E221" i="4" s="1"/>
  <c r="F221" i="4" s="1"/>
  <c r="B221" i="4"/>
  <c r="D220" i="4"/>
  <c r="E220" i="4" s="1"/>
  <c r="F220" i="4" s="1"/>
  <c r="C220" i="4"/>
  <c r="B220" i="4"/>
  <c r="D219" i="4"/>
  <c r="C219" i="4"/>
  <c r="B219" i="4"/>
  <c r="D218" i="4"/>
  <c r="E218" i="4" s="1"/>
  <c r="F218" i="4" s="1"/>
  <c r="C218" i="4"/>
  <c r="B218" i="4"/>
  <c r="D217" i="4"/>
  <c r="C217" i="4"/>
  <c r="B217" i="4"/>
  <c r="E217" i="4" s="1"/>
  <c r="D216" i="4"/>
  <c r="E216" i="4" s="1"/>
  <c r="F216" i="4" s="1"/>
  <c r="C216" i="4"/>
  <c r="B216" i="4"/>
  <c r="E215" i="4"/>
  <c r="F215" i="4" s="1"/>
  <c r="D215" i="4"/>
  <c r="C215" i="4"/>
  <c r="B215" i="4"/>
  <c r="D214" i="4"/>
  <c r="E214" i="4" s="1"/>
  <c r="F214" i="4" s="1"/>
  <c r="C214" i="4"/>
  <c r="B214" i="4"/>
  <c r="D213" i="4"/>
  <c r="C213" i="4"/>
  <c r="B213" i="4"/>
  <c r="E213" i="4" s="1"/>
  <c r="F213" i="4" s="1"/>
  <c r="D212" i="4"/>
  <c r="C212" i="4"/>
  <c r="B212" i="4"/>
  <c r="D211" i="4"/>
  <c r="E211" i="4" s="1"/>
  <c r="F211" i="4" s="1"/>
  <c r="C211" i="4"/>
  <c r="B211" i="4"/>
  <c r="E210" i="4"/>
  <c r="D210" i="4"/>
  <c r="C210" i="4"/>
  <c r="B210" i="4"/>
  <c r="D209" i="4"/>
  <c r="C209" i="4"/>
  <c r="B209" i="4"/>
  <c r="E209" i="4" s="1"/>
  <c r="F209" i="4" s="1"/>
  <c r="D208" i="4"/>
  <c r="E208" i="4" s="1"/>
  <c r="F208" i="4" s="1"/>
  <c r="C208" i="4"/>
  <c r="B208" i="4"/>
  <c r="D207" i="4"/>
  <c r="C207" i="4"/>
  <c r="B207" i="4"/>
  <c r="D206" i="4"/>
  <c r="C206" i="4"/>
  <c r="B206" i="4"/>
  <c r="D205" i="4"/>
  <c r="C205" i="4"/>
  <c r="B205" i="4"/>
  <c r="E205" i="4" s="1"/>
  <c r="F205" i="4" s="1"/>
  <c r="D204" i="4"/>
  <c r="C204" i="4"/>
  <c r="B204" i="4"/>
  <c r="D203" i="4"/>
  <c r="E203" i="4" s="1"/>
  <c r="F203" i="4" s="1"/>
  <c r="C203" i="4"/>
  <c r="B203" i="4"/>
  <c r="E202" i="4"/>
  <c r="D202" i="4"/>
  <c r="C202" i="4"/>
  <c r="B202" i="4"/>
  <c r="D201" i="4"/>
  <c r="E201" i="4" s="1"/>
  <c r="F201" i="4" s="1"/>
  <c r="C201" i="4"/>
  <c r="B201" i="4"/>
  <c r="D200" i="4"/>
  <c r="E200" i="4" s="1"/>
  <c r="F200" i="4" s="1"/>
  <c r="C200" i="4"/>
  <c r="B200" i="4"/>
  <c r="D199" i="4"/>
  <c r="E199" i="4" s="1"/>
  <c r="F199" i="4" s="1"/>
  <c r="C199" i="4"/>
  <c r="B199" i="4"/>
  <c r="E198" i="4"/>
  <c r="D198" i="4"/>
  <c r="C198" i="4"/>
  <c r="B198" i="4"/>
  <c r="F197" i="4"/>
  <c r="D197" i="4"/>
  <c r="C197" i="4"/>
  <c r="B197" i="4"/>
  <c r="E197" i="4" s="1"/>
  <c r="D196" i="4"/>
  <c r="E196" i="4" s="1"/>
  <c r="F196" i="4" s="1"/>
  <c r="C196" i="4"/>
  <c r="B196" i="4"/>
  <c r="D195" i="4"/>
  <c r="C195" i="4"/>
  <c r="B195" i="4"/>
  <c r="D194" i="4"/>
  <c r="E194" i="4" s="1"/>
  <c r="F194" i="4" s="1"/>
  <c r="C194" i="4"/>
  <c r="B194" i="4"/>
  <c r="D193" i="4"/>
  <c r="C193" i="4"/>
  <c r="B193" i="4"/>
  <c r="E193" i="4" s="1"/>
  <c r="F193" i="4" s="1"/>
  <c r="D192" i="4"/>
  <c r="C192" i="4"/>
  <c r="B192" i="4"/>
  <c r="D191" i="4"/>
  <c r="E191" i="4" s="1"/>
  <c r="F191" i="4" s="1"/>
  <c r="C191" i="4"/>
  <c r="B191" i="4"/>
  <c r="D190" i="4"/>
  <c r="C190" i="4"/>
  <c r="B190" i="4"/>
  <c r="E190" i="4" s="1"/>
  <c r="F190" i="4" s="1"/>
  <c r="E189" i="4"/>
  <c r="F189" i="4" s="1"/>
  <c r="D189" i="4"/>
  <c r="C189" i="4"/>
  <c r="B189" i="4"/>
  <c r="D188" i="4"/>
  <c r="E188" i="4" s="1"/>
  <c r="C188" i="4"/>
  <c r="B188" i="4"/>
  <c r="D187" i="4"/>
  <c r="C187" i="4"/>
  <c r="B187" i="4"/>
  <c r="E187" i="4" s="1"/>
  <c r="F187" i="4" s="1"/>
  <c r="E186" i="4"/>
  <c r="F186" i="4" s="1"/>
  <c r="D186" i="4"/>
  <c r="C186" i="4"/>
  <c r="B186" i="4"/>
  <c r="D185" i="4"/>
  <c r="C185" i="4"/>
  <c r="E185" i="4" s="1"/>
  <c r="F185" i="4" s="1"/>
  <c r="B185" i="4"/>
  <c r="D184" i="4"/>
  <c r="C184" i="4"/>
  <c r="B184" i="4"/>
  <c r="D183" i="4"/>
  <c r="C183" i="4"/>
  <c r="B183" i="4"/>
  <c r="D182" i="4"/>
  <c r="E182" i="4" s="1"/>
  <c r="F182" i="4" s="1"/>
  <c r="C182" i="4"/>
  <c r="B182" i="4"/>
  <c r="D181" i="4"/>
  <c r="C181" i="4"/>
  <c r="B181" i="4"/>
  <c r="E181" i="4" s="1"/>
  <c r="D180" i="4"/>
  <c r="E180" i="4" s="1"/>
  <c r="F180" i="4" s="1"/>
  <c r="C180" i="4"/>
  <c r="B180" i="4"/>
  <c r="E179" i="4"/>
  <c r="F179" i="4" s="1"/>
  <c r="D179" i="4"/>
  <c r="C179" i="4"/>
  <c r="B179" i="4"/>
  <c r="D178" i="4"/>
  <c r="E178" i="4" s="1"/>
  <c r="F178" i="4" s="1"/>
  <c r="C178" i="4"/>
  <c r="B178" i="4"/>
  <c r="E177" i="4"/>
  <c r="D177" i="4"/>
  <c r="C177" i="4"/>
  <c r="B177" i="4"/>
  <c r="D176" i="4"/>
  <c r="C176" i="4"/>
  <c r="B176" i="4"/>
  <c r="D175" i="4"/>
  <c r="E175" i="4" s="1"/>
  <c r="F175" i="4" s="1"/>
  <c r="C175" i="4"/>
  <c r="B175" i="4"/>
  <c r="E174" i="4"/>
  <c r="D174" i="4"/>
  <c r="C174" i="4"/>
  <c r="B174" i="4"/>
  <c r="D173" i="4"/>
  <c r="C173" i="4"/>
  <c r="B173" i="4"/>
  <c r="E173" i="4" s="1"/>
  <c r="F173" i="4" s="1"/>
  <c r="D172" i="4"/>
  <c r="E172" i="4" s="1"/>
  <c r="F172" i="4" s="1"/>
  <c r="C172" i="4"/>
  <c r="B172" i="4"/>
  <c r="D171" i="4"/>
  <c r="C171" i="4"/>
  <c r="B171" i="4"/>
  <c r="D170" i="4"/>
  <c r="C170" i="4"/>
  <c r="B170" i="4"/>
  <c r="D169" i="4"/>
  <c r="C169" i="4"/>
  <c r="B169" i="4"/>
  <c r="E169" i="4" s="1"/>
  <c r="F169" i="4" s="1"/>
  <c r="D168" i="4"/>
  <c r="E168" i="4" s="1"/>
  <c r="F168" i="4" s="1"/>
  <c r="C168" i="4"/>
  <c r="B168" i="4"/>
  <c r="D167" i="4"/>
  <c r="E167" i="4" s="1"/>
  <c r="F167" i="4" s="1"/>
  <c r="C167" i="4"/>
  <c r="B167" i="4"/>
  <c r="E166" i="4"/>
  <c r="D166" i="4"/>
  <c r="C166" i="4"/>
  <c r="B166" i="4"/>
  <c r="D165" i="4"/>
  <c r="E165" i="4" s="1"/>
  <c r="F165" i="4" s="1"/>
  <c r="C165" i="4"/>
  <c r="B165" i="4"/>
  <c r="D164" i="4"/>
  <c r="E164" i="4" s="1"/>
  <c r="F164" i="4" s="1"/>
  <c r="C164" i="4"/>
  <c r="B164" i="4"/>
  <c r="D163" i="4"/>
  <c r="E163" i="4" s="1"/>
  <c r="F163" i="4" s="1"/>
  <c r="C163" i="4"/>
  <c r="B163" i="4"/>
  <c r="E162" i="4"/>
  <c r="D162" i="4"/>
  <c r="C162" i="4"/>
  <c r="B162" i="4"/>
  <c r="D161" i="4"/>
  <c r="C161" i="4"/>
  <c r="B161" i="4"/>
  <c r="E161" i="4" s="1"/>
  <c r="F161" i="4" s="1"/>
  <c r="D160" i="4"/>
  <c r="E160" i="4" s="1"/>
  <c r="F160" i="4" s="1"/>
  <c r="C160" i="4"/>
  <c r="B160" i="4"/>
  <c r="D159" i="4"/>
  <c r="C159" i="4"/>
  <c r="B159" i="4"/>
  <c r="D158" i="4"/>
  <c r="E158" i="4" s="1"/>
  <c r="F158" i="4" s="1"/>
  <c r="C158" i="4"/>
  <c r="B158" i="4"/>
  <c r="D157" i="4"/>
  <c r="C157" i="4"/>
  <c r="B157" i="4"/>
  <c r="E157" i="4" s="1"/>
  <c r="F157" i="4" s="1"/>
  <c r="D156" i="4"/>
  <c r="C156" i="4"/>
  <c r="B156" i="4"/>
  <c r="D155" i="4"/>
  <c r="E155" i="4" s="1"/>
  <c r="F155" i="4" s="1"/>
  <c r="C155" i="4"/>
  <c r="B155" i="4"/>
  <c r="E154" i="4"/>
  <c r="D154" i="4"/>
  <c r="C154" i="4"/>
  <c r="B154" i="4"/>
  <c r="E153" i="4"/>
  <c r="F153" i="4" s="1"/>
  <c r="D153" i="4"/>
  <c r="C153" i="4"/>
  <c r="B153" i="4"/>
  <c r="D152" i="4"/>
  <c r="E152" i="4" s="1"/>
  <c r="C152" i="4"/>
  <c r="B152" i="4"/>
  <c r="D151" i="4"/>
  <c r="C151" i="4"/>
  <c r="E151" i="4" s="1"/>
  <c r="F151" i="4" s="1"/>
  <c r="B151" i="4"/>
  <c r="E150" i="4"/>
  <c r="F150" i="4" s="1"/>
  <c r="D150" i="4"/>
  <c r="C150" i="4"/>
  <c r="B150" i="4"/>
  <c r="D149" i="4"/>
  <c r="C149" i="4"/>
  <c r="B149" i="4"/>
  <c r="E149" i="4" s="1"/>
  <c r="F149" i="4" s="1"/>
  <c r="D148" i="4"/>
  <c r="C148" i="4"/>
  <c r="B148" i="4"/>
  <c r="D147" i="4"/>
  <c r="C147" i="4"/>
  <c r="B147" i="4"/>
  <c r="D146" i="4"/>
  <c r="E146" i="4" s="1"/>
  <c r="F146" i="4" s="1"/>
  <c r="C146" i="4"/>
  <c r="B146" i="4"/>
  <c r="D145" i="4"/>
  <c r="C145" i="4"/>
  <c r="B145" i="4"/>
  <c r="E145" i="4" s="1"/>
  <c r="D144" i="4"/>
  <c r="E144" i="4" s="1"/>
  <c r="F144" i="4" s="1"/>
  <c r="C144" i="4"/>
  <c r="B144" i="4"/>
  <c r="E143" i="4"/>
  <c r="F143" i="4" s="1"/>
  <c r="D143" i="4"/>
  <c r="C143" i="4"/>
  <c r="B143" i="4"/>
  <c r="D142" i="4"/>
  <c r="E142" i="4" s="1"/>
  <c r="F142" i="4" s="1"/>
  <c r="C142" i="4"/>
  <c r="B142" i="4"/>
  <c r="E141" i="4"/>
  <c r="D141" i="4"/>
  <c r="C141" i="4"/>
  <c r="B141" i="4"/>
  <c r="D140" i="4"/>
  <c r="C140" i="4"/>
  <c r="B140" i="4"/>
  <c r="D139" i="4"/>
  <c r="E139" i="4" s="1"/>
  <c r="F139" i="4" s="1"/>
  <c r="C139" i="4"/>
  <c r="B139" i="4"/>
  <c r="E138" i="4"/>
  <c r="D138" i="4"/>
  <c r="C138" i="4"/>
  <c r="B138" i="4"/>
  <c r="D137" i="4"/>
  <c r="C137" i="4"/>
  <c r="B137" i="4"/>
  <c r="E137" i="4" s="1"/>
  <c r="F137" i="4" s="1"/>
  <c r="D136" i="4"/>
  <c r="E136" i="4" s="1"/>
  <c r="F136" i="4" s="1"/>
  <c r="C136" i="4"/>
  <c r="B136" i="4"/>
  <c r="D135" i="4"/>
  <c r="C135" i="4"/>
  <c r="B135" i="4"/>
  <c r="D134" i="4"/>
  <c r="C134" i="4"/>
  <c r="B134" i="4"/>
  <c r="D133" i="4"/>
  <c r="C133" i="4"/>
  <c r="B133" i="4"/>
  <c r="E133" i="4" s="1"/>
  <c r="F133" i="4" s="1"/>
  <c r="D132" i="4"/>
  <c r="E132" i="4" s="1"/>
  <c r="F132" i="4" s="1"/>
  <c r="C132" i="4"/>
  <c r="B132" i="4"/>
  <c r="D131" i="4"/>
  <c r="E131" i="4" s="1"/>
  <c r="F131" i="4" s="1"/>
  <c r="C131" i="4"/>
  <c r="B131" i="4"/>
  <c r="D130" i="4"/>
  <c r="E130" i="4" s="1"/>
  <c r="F130" i="4" s="1"/>
  <c r="C130" i="4"/>
  <c r="B130" i="4"/>
  <c r="D129" i="4"/>
  <c r="C129" i="4"/>
  <c r="B129" i="4"/>
  <c r="D128" i="4"/>
  <c r="E128" i="4" s="1"/>
  <c r="F128" i="4" s="1"/>
  <c r="C128" i="4"/>
  <c r="B128" i="4"/>
  <c r="D127" i="4"/>
  <c r="E127" i="4" s="1"/>
  <c r="F127" i="4" s="1"/>
  <c r="C127" i="4"/>
  <c r="B127" i="4"/>
  <c r="E126" i="4"/>
  <c r="D126" i="4"/>
  <c r="C126" i="4"/>
  <c r="B126" i="4"/>
  <c r="F125" i="4"/>
  <c r="D125" i="4"/>
  <c r="C125" i="4"/>
  <c r="B125" i="4"/>
  <c r="E125" i="4" s="1"/>
  <c r="D124" i="4"/>
  <c r="E124" i="4" s="1"/>
  <c r="F124" i="4" s="1"/>
  <c r="C124" i="4"/>
  <c r="B124" i="4"/>
  <c r="D123" i="4"/>
  <c r="C123" i="4"/>
  <c r="B123" i="4"/>
  <c r="D122" i="4"/>
  <c r="E122" i="4" s="1"/>
  <c r="F122" i="4" s="1"/>
  <c r="C122" i="4"/>
  <c r="B122" i="4"/>
  <c r="D121" i="4"/>
  <c r="C121" i="4"/>
  <c r="B121" i="4"/>
  <c r="E121" i="4" s="1"/>
  <c r="F121" i="4" s="1"/>
  <c r="D120" i="4"/>
  <c r="E120" i="4" s="1"/>
  <c r="F120" i="4" s="1"/>
  <c r="C120" i="4"/>
  <c r="B120" i="4"/>
  <c r="D119" i="4"/>
  <c r="E119" i="4" s="1"/>
  <c r="F119" i="4" s="1"/>
  <c r="C119" i="4"/>
  <c r="B119" i="4"/>
  <c r="E118" i="4"/>
  <c r="D118" i="4"/>
  <c r="C118" i="4"/>
  <c r="B118" i="4"/>
  <c r="E117" i="4"/>
  <c r="F117" i="4" s="1"/>
  <c r="D117" i="4"/>
  <c r="C117" i="4"/>
  <c r="B117" i="4"/>
  <c r="D116" i="4"/>
  <c r="E116" i="4" s="1"/>
  <c r="C116" i="4"/>
  <c r="B116" i="4"/>
  <c r="E115" i="4"/>
  <c r="D115" i="4"/>
  <c r="C115" i="4"/>
  <c r="B115" i="4"/>
  <c r="E114" i="4"/>
  <c r="F114" i="4" s="1"/>
  <c r="D114" i="4"/>
  <c r="C114" i="4"/>
  <c r="B114" i="4"/>
  <c r="D113" i="4"/>
  <c r="C113" i="4"/>
  <c r="B113" i="4"/>
  <c r="E113" i="4" s="1"/>
  <c r="F113" i="4" s="1"/>
  <c r="D112" i="4"/>
  <c r="E112" i="4" s="1"/>
  <c r="F112" i="4" s="1"/>
  <c r="C112" i="4"/>
  <c r="B112" i="4"/>
  <c r="D111" i="4"/>
  <c r="C111" i="4"/>
  <c r="B111" i="4"/>
  <c r="D110" i="4"/>
  <c r="E110" i="4" s="1"/>
  <c r="F110" i="4" s="1"/>
  <c r="C110" i="4"/>
  <c r="B110" i="4"/>
  <c r="D109" i="4"/>
  <c r="E109" i="4" s="1"/>
  <c r="F109" i="4" s="1"/>
  <c r="C109" i="4"/>
  <c r="B109" i="4"/>
  <c r="D108" i="4"/>
  <c r="C108" i="4"/>
  <c r="B108" i="4"/>
  <c r="E107" i="4"/>
  <c r="F107" i="4" s="1"/>
  <c r="D107" i="4"/>
  <c r="C107" i="4"/>
  <c r="B107" i="4"/>
  <c r="E106" i="4"/>
  <c r="F106" i="4" s="1"/>
  <c r="D106" i="4"/>
  <c r="C106" i="4"/>
  <c r="B106" i="4"/>
  <c r="E105" i="4"/>
  <c r="F105" i="4" s="1"/>
  <c r="D105" i="4"/>
  <c r="C105" i="4"/>
  <c r="B105" i="4"/>
  <c r="D104" i="4"/>
  <c r="E104" i="4" s="1"/>
  <c r="C104" i="4"/>
  <c r="B104" i="4"/>
  <c r="E103" i="4"/>
  <c r="F103" i="4" s="1"/>
  <c r="D103" i="4"/>
  <c r="C103" i="4"/>
  <c r="B103" i="4"/>
  <c r="E102" i="4"/>
  <c r="F102" i="4" s="1"/>
  <c r="D102" i="4"/>
  <c r="C102" i="4"/>
  <c r="B102" i="4"/>
  <c r="D101" i="4"/>
  <c r="C101" i="4"/>
  <c r="B101" i="4"/>
  <c r="D100" i="4"/>
  <c r="E100" i="4" s="1"/>
  <c r="F100" i="4" s="1"/>
  <c r="C100" i="4"/>
  <c r="B100" i="4"/>
  <c r="D99" i="4"/>
  <c r="C99" i="4"/>
  <c r="B99" i="4"/>
  <c r="D98" i="4"/>
  <c r="C98" i="4"/>
  <c r="B98" i="4"/>
  <c r="D97" i="4"/>
  <c r="E97" i="4" s="1"/>
  <c r="F97" i="4" s="1"/>
  <c r="C97" i="4"/>
  <c r="B97" i="4"/>
  <c r="D96" i="4"/>
  <c r="E96" i="4" s="1"/>
  <c r="F96" i="4" s="1"/>
  <c r="C96" i="4"/>
  <c r="B96" i="4"/>
  <c r="D95" i="4"/>
  <c r="E95" i="4" s="1"/>
  <c r="F95" i="4" s="1"/>
  <c r="C95" i="4"/>
  <c r="B95" i="4"/>
  <c r="D94" i="4"/>
  <c r="E94" i="4" s="1"/>
  <c r="F94" i="4" s="1"/>
  <c r="C94" i="4"/>
  <c r="B94" i="4"/>
  <c r="D93" i="4"/>
  <c r="E93" i="4" s="1"/>
  <c r="F93" i="4" s="1"/>
  <c r="C93" i="4"/>
  <c r="B93" i="4"/>
  <c r="D92" i="4"/>
  <c r="E92" i="4" s="1"/>
  <c r="F92" i="4" s="1"/>
  <c r="C92" i="4"/>
  <c r="B92" i="4"/>
  <c r="D91" i="4"/>
  <c r="E91" i="4" s="1"/>
  <c r="F91" i="4" s="1"/>
  <c r="C91" i="4"/>
  <c r="B91" i="4"/>
  <c r="E90" i="4"/>
  <c r="D90" i="4"/>
  <c r="C90" i="4"/>
  <c r="B90" i="4"/>
  <c r="D89" i="4"/>
  <c r="C89" i="4"/>
  <c r="B89" i="4"/>
  <c r="E89" i="4" s="1"/>
  <c r="F89" i="4" s="1"/>
  <c r="D88" i="4"/>
  <c r="E88" i="4" s="1"/>
  <c r="F88" i="4" s="1"/>
  <c r="C88" i="4"/>
  <c r="B88" i="4"/>
  <c r="D87" i="4"/>
  <c r="C87" i="4"/>
  <c r="B87" i="4"/>
  <c r="D86" i="4"/>
  <c r="E86" i="4" s="1"/>
  <c r="F86" i="4" s="1"/>
  <c r="C86" i="4"/>
  <c r="B86" i="4"/>
  <c r="D85" i="4"/>
  <c r="E85" i="4" s="1"/>
  <c r="F85" i="4" s="1"/>
  <c r="C85" i="4"/>
  <c r="B85" i="4"/>
  <c r="D84" i="4"/>
  <c r="C84" i="4"/>
  <c r="B84" i="4"/>
  <c r="D83" i="4"/>
  <c r="E83" i="4" s="1"/>
  <c r="F83" i="4" s="1"/>
  <c r="C83" i="4"/>
  <c r="B83" i="4"/>
  <c r="E82" i="4"/>
  <c r="D82" i="4"/>
  <c r="C82" i="4"/>
  <c r="B82" i="4"/>
  <c r="F81" i="4"/>
  <c r="E81" i="4"/>
  <c r="D81" i="4"/>
  <c r="C81" i="4"/>
  <c r="B81" i="4"/>
  <c r="D80" i="4"/>
  <c r="E80" i="4" s="1"/>
  <c r="C80" i="4"/>
  <c r="B80" i="4"/>
  <c r="E79" i="4"/>
  <c r="D79" i="4"/>
  <c r="C79" i="4"/>
  <c r="B79" i="4"/>
  <c r="F78" i="4"/>
  <c r="E78" i="4"/>
  <c r="D78" i="4"/>
  <c r="C78" i="4"/>
  <c r="B78" i="4"/>
  <c r="D77" i="4"/>
  <c r="C77" i="4"/>
  <c r="B77" i="4"/>
  <c r="E77" i="4" s="1"/>
  <c r="F77" i="4" s="1"/>
  <c r="D76" i="4"/>
  <c r="C76" i="4"/>
  <c r="B76" i="4"/>
  <c r="D75" i="4"/>
  <c r="C75" i="4"/>
  <c r="B75" i="4"/>
  <c r="D74" i="4"/>
  <c r="E74" i="4" s="1"/>
  <c r="F74" i="4" s="1"/>
  <c r="C74" i="4"/>
  <c r="B74" i="4"/>
  <c r="D73" i="4"/>
  <c r="E73" i="4" s="1"/>
  <c r="F73" i="4" s="1"/>
  <c r="C73" i="4"/>
  <c r="B73" i="4"/>
  <c r="D72" i="4"/>
  <c r="C72" i="4"/>
  <c r="B72" i="4"/>
  <c r="E71" i="4"/>
  <c r="F71" i="4" s="1"/>
  <c r="D71" i="4"/>
  <c r="C71" i="4"/>
  <c r="B71" i="4"/>
  <c r="D70" i="4"/>
  <c r="E70" i="4" s="1"/>
  <c r="F70" i="4" s="1"/>
  <c r="C70" i="4"/>
  <c r="B70" i="4"/>
  <c r="E69" i="4"/>
  <c r="F69" i="4" s="1"/>
  <c r="D69" i="4"/>
  <c r="C69" i="4"/>
  <c r="B69" i="4"/>
  <c r="D68" i="4"/>
  <c r="E68" i="4" s="1"/>
  <c r="C68" i="4"/>
  <c r="B68" i="4"/>
  <c r="D67" i="4"/>
  <c r="E67" i="4" s="1"/>
  <c r="F67" i="4" s="1"/>
  <c r="C67" i="4"/>
  <c r="B67" i="4"/>
  <c r="E66" i="4"/>
  <c r="F66" i="4" s="1"/>
  <c r="D66" i="4"/>
  <c r="C66" i="4"/>
  <c r="B66" i="4"/>
  <c r="D65" i="4"/>
  <c r="C65" i="4"/>
  <c r="B65" i="4"/>
  <c r="E65" i="4" s="1"/>
  <c r="F65" i="4" s="1"/>
  <c r="D64" i="4"/>
  <c r="E64" i="4" s="1"/>
  <c r="F64" i="4" s="1"/>
  <c r="C64" i="4"/>
  <c r="B64" i="4"/>
  <c r="D63" i="4"/>
  <c r="C63" i="4"/>
  <c r="B63" i="4"/>
  <c r="D62" i="4"/>
  <c r="C62" i="4"/>
  <c r="B62" i="4"/>
  <c r="D61" i="4"/>
  <c r="E61" i="4" s="1"/>
  <c r="F61" i="4" s="1"/>
  <c r="C61" i="4"/>
  <c r="B61" i="4"/>
  <c r="D60" i="4"/>
  <c r="E60" i="4" s="1"/>
  <c r="F60" i="4" s="1"/>
  <c r="C60" i="4"/>
  <c r="B60" i="4"/>
  <c r="D59" i="4"/>
  <c r="E59" i="4" s="1"/>
  <c r="F59" i="4" s="1"/>
  <c r="C59" i="4"/>
  <c r="B59" i="4"/>
  <c r="D58" i="4"/>
  <c r="C58" i="4"/>
  <c r="B58" i="4"/>
  <c r="E58" i="4" s="1"/>
  <c r="F58" i="4" s="1"/>
  <c r="D57" i="4"/>
  <c r="C57" i="4"/>
  <c r="B57" i="4"/>
  <c r="D56" i="4"/>
  <c r="C56" i="4"/>
  <c r="B56" i="4"/>
  <c r="D55" i="4"/>
  <c r="C55" i="4"/>
  <c r="B55" i="4"/>
  <c r="E55" i="4" s="1"/>
  <c r="F55" i="4" s="1"/>
  <c r="D54" i="4"/>
  <c r="C54" i="4"/>
  <c r="B54" i="4"/>
  <c r="E54" i="4" s="1"/>
  <c r="F54" i="4" s="1"/>
  <c r="D53" i="4"/>
  <c r="C53" i="4"/>
  <c r="B53" i="4"/>
  <c r="E53" i="4" s="1"/>
  <c r="F53" i="4" s="1"/>
  <c r="E52" i="4"/>
  <c r="F52" i="4" s="1"/>
  <c r="D52" i="4"/>
  <c r="C52" i="4"/>
  <c r="B52" i="4"/>
  <c r="E51" i="4"/>
  <c r="F51" i="4" s="1"/>
  <c r="D51" i="4"/>
  <c r="C51" i="4"/>
  <c r="B51" i="4"/>
  <c r="D50" i="4"/>
  <c r="C50" i="4"/>
  <c r="B50" i="4"/>
  <c r="E50" i="4" s="1"/>
  <c r="F50" i="4" s="1"/>
  <c r="D49" i="4"/>
  <c r="C49" i="4"/>
  <c r="B49" i="4"/>
  <c r="D48" i="4"/>
  <c r="C48" i="4"/>
  <c r="B48" i="4"/>
  <c r="F47" i="4"/>
  <c r="E47" i="4"/>
  <c r="D47" i="4"/>
  <c r="C47" i="4"/>
  <c r="B47" i="4"/>
  <c r="D46" i="4"/>
  <c r="E46" i="4" s="1"/>
  <c r="F46" i="4" s="1"/>
  <c r="C46" i="4"/>
  <c r="B46" i="4"/>
  <c r="D45" i="4"/>
  <c r="E45" i="4" s="1"/>
  <c r="F45" i="4" s="1"/>
  <c r="C45" i="4"/>
  <c r="B45" i="4"/>
  <c r="D44" i="4"/>
  <c r="E44" i="4" s="1"/>
  <c r="F44" i="4" s="1"/>
  <c r="C44" i="4"/>
  <c r="B44" i="4"/>
  <c r="D43" i="4"/>
  <c r="C43" i="4"/>
  <c r="B43" i="4"/>
  <c r="E42" i="4"/>
  <c r="F42" i="4" s="1"/>
  <c r="D42" i="4"/>
  <c r="C42" i="4"/>
  <c r="B42" i="4"/>
  <c r="D41" i="4"/>
  <c r="C41" i="4"/>
  <c r="B41" i="4"/>
  <c r="E41" i="4" s="1"/>
  <c r="F41" i="4" s="1"/>
  <c r="F40" i="4"/>
  <c r="D40" i="4"/>
  <c r="C40" i="4"/>
  <c r="E40" i="4" s="1"/>
  <c r="B40" i="4"/>
  <c r="D39" i="4"/>
  <c r="C39" i="4"/>
  <c r="E39" i="4" s="1"/>
  <c r="F39" i="4" s="1"/>
  <c r="B39" i="4"/>
  <c r="D38" i="4"/>
  <c r="E38" i="4" s="1"/>
  <c r="F38" i="4" s="1"/>
  <c r="C38" i="4"/>
  <c r="B38" i="4"/>
  <c r="D37" i="4"/>
  <c r="C37" i="4"/>
  <c r="B37" i="4"/>
  <c r="D36" i="4"/>
  <c r="E36" i="4" s="1"/>
  <c r="F36" i="4" s="1"/>
  <c r="C36" i="4"/>
  <c r="B36" i="4"/>
  <c r="D35" i="4"/>
  <c r="E35" i="4" s="1"/>
  <c r="F35" i="4" s="1"/>
  <c r="C35" i="4"/>
  <c r="B35" i="4"/>
  <c r="D34" i="4"/>
  <c r="C34" i="4"/>
  <c r="B34" i="4"/>
  <c r="E34" i="4" s="1"/>
  <c r="F34" i="4" s="1"/>
  <c r="D33" i="4"/>
  <c r="C33" i="4"/>
  <c r="B33" i="4"/>
  <c r="E33" i="4" s="1"/>
  <c r="F33" i="4" s="1"/>
  <c r="D32" i="4"/>
  <c r="C32" i="4"/>
  <c r="B32" i="4"/>
  <c r="D31" i="4"/>
  <c r="C31" i="4"/>
  <c r="B31" i="4"/>
  <c r="E31" i="4" s="1"/>
  <c r="F31" i="4" s="1"/>
  <c r="D30" i="4"/>
  <c r="C30" i="4"/>
  <c r="B30" i="4"/>
  <c r="E30" i="4" s="1"/>
  <c r="F30" i="4" s="1"/>
  <c r="D29" i="4"/>
  <c r="C29" i="4"/>
  <c r="B29" i="4"/>
  <c r="E29" i="4" s="1"/>
  <c r="F29" i="4" s="1"/>
  <c r="E28" i="4"/>
  <c r="F28" i="4" s="1"/>
  <c r="D28" i="4"/>
  <c r="C28" i="4"/>
  <c r="B28" i="4"/>
  <c r="D27" i="4"/>
  <c r="E27" i="4" s="1"/>
  <c r="F27" i="4" s="1"/>
  <c r="C27" i="4"/>
  <c r="B27" i="4"/>
  <c r="D26" i="4"/>
  <c r="C26" i="4"/>
  <c r="B26" i="4"/>
  <c r="E26" i="4" s="1"/>
  <c r="F26" i="4" s="1"/>
  <c r="D25" i="4"/>
  <c r="C25" i="4"/>
  <c r="B25" i="4"/>
  <c r="F24" i="4"/>
  <c r="D24" i="4"/>
  <c r="E24" i="4" s="1"/>
  <c r="C24" i="4"/>
  <c r="B24" i="4"/>
  <c r="F23" i="4"/>
  <c r="E23" i="4"/>
  <c r="D23" i="4"/>
  <c r="C23" i="4"/>
  <c r="B23" i="4"/>
  <c r="D22" i="4"/>
  <c r="E22" i="4" s="1"/>
  <c r="F22" i="4" s="1"/>
  <c r="C22" i="4"/>
  <c r="B22" i="4"/>
  <c r="D21" i="4"/>
  <c r="E21" i="4" s="1"/>
  <c r="F21" i="4" s="1"/>
  <c r="C21" i="4"/>
  <c r="B21" i="4"/>
  <c r="D20" i="4"/>
  <c r="E20" i="4" s="1"/>
  <c r="F20" i="4" s="1"/>
  <c r="C20" i="4"/>
  <c r="B20" i="4"/>
  <c r="D19" i="4"/>
  <c r="E19" i="4" s="1"/>
  <c r="F19" i="4" s="1"/>
  <c r="C19" i="4"/>
  <c r="B19" i="4"/>
  <c r="D18" i="4"/>
  <c r="C18" i="4"/>
  <c r="B18" i="4"/>
  <c r="E18" i="4" s="1"/>
  <c r="F18" i="4" s="1"/>
  <c r="D17" i="4"/>
  <c r="C17" i="4"/>
  <c r="B17" i="4"/>
  <c r="E17" i="4" s="1"/>
  <c r="F17" i="4" s="1"/>
  <c r="F16" i="4"/>
  <c r="E16" i="4"/>
  <c r="D16" i="4"/>
  <c r="C16" i="4"/>
  <c r="B16" i="4"/>
  <c r="D15" i="4"/>
  <c r="C15" i="4"/>
  <c r="E15" i="4" s="1"/>
  <c r="F15" i="4" s="1"/>
  <c r="B15" i="4"/>
  <c r="D14" i="4"/>
  <c r="C14" i="4"/>
  <c r="B14" i="4"/>
  <c r="D13" i="4"/>
  <c r="C13" i="4"/>
  <c r="B13" i="4"/>
  <c r="B7" i="4"/>
  <c r="B6" i="4"/>
  <c r="B5" i="4"/>
  <c r="F217" i="4" s="1"/>
  <c r="F19" i="3"/>
  <c r="M10" i="3"/>
  <c r="N10" i="3" s="1"/>
  <c r="K10" i="3"/>
  <c r="L10" i="3" s="1"/>
  <c r="O10" i="3" s="1"/>
  <c r="J10" i="3"/>
  <c r="G10" i="3"/>
  <c r="D10" i="3"/>
  <c r="C10" i="3"/>
  <c r="E10" i="3" s="1"/>
  <c r="F10" i="3" s="1"/>
  <c r="M9" i="3"/>
  <c r="N9" i="3" s="1"/>
  <c r="K9" i="3"/>
  <c r="L9" i="3" s="1"/>
  <c r="O9" i="3" s="1"/>
  <c r="J9" i="3"/>
  <c r="H9" i="3" s="1"/>
  <c r="G9" i="3"/>
  <c r="D9" i="3"/>
  <c r="C9" i="3"/>
  <c r="E9" i="3" s="1"/>
  <c r="M8" i="3"/>
  <c r="N8" i="3" s="1"/>
  <c r="K8" i="3"/>
  <c r="L8" i="3" s="1"/>
  <c r="J8" i="3"/>
  <c r="G8" i="3"/>
  <c r="D8" i="3"/>
  <c r="C8" i="3"/>
  <c r="E8" i="3" s="1"/>
  <c r="M7" i="3"/>
  <c r="N7" i="3" s="1"/>
  <c r="K7" i="3"/>
  <c r="L7" i="3" s="1"/>
  <c r="J7" i="3"/>
  <c r="G7" i="3"/>
  <c r="D7" i="3"/>
  <c r="C7" i="3"/>
  <c r="E7" i="3" s="1"/>
  <c r="F7" i="3" s="1"/>
  <c r="N6" i="3"/>
  <c r="M6" i="3"/>
  <c r="K6" i="3"/>
  <c r="J6" i="3"/>
  <c r="D6" i="3"/>
  <c r="C6" i="3"/>
  <c r="E6" i="3" s="1"/>
  <c r="H10" i="3" l="1"/>
  <c r="F6" i="3"/>
  <c r="F8" i="3"/>
  <c r="E98" i="4"/>
  <c r="F98" i="4" s="1"/>
  <c r="E134" i="4"/>
  <c r="F134" i="4" s="1"/>
  <c r="E156" i="4"/>
  <c r="F156" i="4" s="1"/>
  <c r="E242" i="4"/>
  <c r="F242" i="4" s="1"/>
  <c r="E84" i="4"/>
  <c r="F84" i="4" s="1"/>
  <c r="E57" i="4"/>
  <c r="F57" i="4" s="1"/>
  <c r="I10" i="3"/>
  <c r="E206" i="4"/>
  <c r="F206" i="4" s="1"/>
  <c r="E14" i="4"/>
  <c r="F14" i="4" s="1"/>
  <c r="I7" i="3"/>
  <c r="O7" i="3"/>
  <c r="O12" i="3" s="1"/>
  <c r="E43" i="4"/>
  <c r="F43" i="4" s="1"/>
  <c r="E101" i="4"/>
  <c r="F101" i="4" s="1"/>
  <c r="E184" i="4"/>
  <c r="F184" i="4" s="1"/>
  <c r="E76" i="4"/>
  <c r="F76" i="4" s="1"/>
  <c r="O8" i="3"/>
  <c r="H8" i="3"/>
  <c r="I8" i="3" s="1"/>
  <c r="F9" i="3"/>
  <c r="I9" i="3" s="1"/>
  <c r="E62" i="4"/>
  <c r="F62" i="4" s="1"/>
  <c r="E129" i="4"/>
  <c r="F129" i="4" s="1"/>
  <c r="E148" i="4"/>
  <c r="F148" i="4" s="1"/>
  <c r="E170" i="4"/>
  <c r="F170" i="4" s="1"/>
  <c r="E271" i="4"/>
  <c r="F271" i="4" s="1"/>
  <c r="E32" i="4"/>
  <c r="F32" i="4" s="1"/>
  <c r="E48" i="4"/>
  <c r="F48" i="4" s="1"/>
  <c r="E56" i="4"/>
  <c r="F56" i="4" s="1"/>
  <c r="F258" i="4"/>
  <c r="F280" i="4"/>
  <c r="F286" i="4"/>
  <c r="F296" i="4"/>
  <c r="F299" i="4"/>
  <c r="F313" i="4"/>
  <c r="F332" i="4"/>
  <c r="F338" i="4"/>
  <c r="F375" i="4"/>
  <c r="F399" i="4"/>
  <c r="F423" i="4"/>
  <c r="F447" i="4"/>
  <c r="F471" i="4"/>
  <c r="F495" i="4"/>
  <c r="E396" i="4"/>
  <c r="F396" i="4" s="1"/>
  <c r="E420" i="4"/>
  <c r="F420" i="4" s="1"/>
  <c r="E492" i="4"/>
  <c r="F492" i="4" s="1"/>
  <c r="E87" i="4"/>
  <c r="F87" i="4" s="1"/>
  <c r="E123" i="4"/>
  <c r="F123" i="4" s="1"/>
  <c r="F145" i="4"/>
  <c r="E159" i="4"/>
  <c r="F159" i="4" s="1"/>
  <c r="F181" i="4"/>
  <c r="E195" i="4"/>
  <c r="F195" i="4" s="1"/>
  <c r="E231" i="4"/>
  <c r="F231" i="4" s="1"/>
  <c r="F274" i="4"/>
  <c r="E284" i="4"/>
  <c r="F284" i="4" s="1"/>
  <c r="F287" i="4"/>
  <c r="E300" i="4"/>
  <c r="F300" i="4" s="1"/>
  <c r="F339" i="4"/>
  <c r="F362" i="4"/>
  <c r="F373" i="4"/>
  <c r="F376" i="4"/>
  <c r="F386" i="4"/>
  <c r="F397" i="4"/>
  <c r="F400" i="4"/>
  <c r="F410" i="4"/>
  <c r="F421" i="4"/>
  <c r="F424" i="4"/>
  <c r="F434" i="4"/>
  <c r="F445" i="4"/>
  <c r="F448" i="4"/>
  <c r="F458" i="4"/>
  <c r="F469" i="4"/>
  <c r="F472" i="4"/>
  <c r="F482" i="4"/>
  <c r="F493" i="4"/>
  <c r="F496" i="4"/>
  <c r="F506" i="4"/>
  <c r="E372" i="4"/>
  <c r="F372" i="4" s="1"/>
  <c r="E444" i="4"/>
  <c r="F444" i="4" s="1"/>
  <c r="E468" i="4"/>
  <c r="F468" i="4" s="1"/>
  <c r="F354" i="4"/>
  <c r="F342" i="4"/>
  <c r="F330" i="4"/>
  <c r="F318" i="4"/>
  <c r="F306" i="4"/>
  <c r="F294" i="4"/>
  <c r="F282" i="4"/>
  <c r="F270" i="4"/>
  <c r="E25" i="4"/>
  <c r="F25" i="4" s="1"/>
  <c r="E49" i="4"/>
  <c r="F49" i="4" s="1"/>
  <c r="F301" i="4"/>
  <c r="E320" i="4"/>
  <c r="F320" i="4" s="1"/>
  <c r="F323" i="4"/>
  <c r="F336" i="4"/>
  <c r="F356" i="4"/>
  <c r="F369" i="4"/>
  <c r="F393" i="4"/>
  <c r="F417" i="4"/>
  <c r="F441" i="4"/>
  <c r="F465" i="4"/>
  <c r="F489" i="4"/>
  <c r="F510" i="4"/>
  <c r="F68" i="4"/>
  <c r="F104" i="4"/>
  <c r="E140" i="4"/>
  <c r="F140" i="4" s="1"/>
  <c r="E176" i="4"/>
  <c r="F176" i="4" s="1"/>
  <c r="E212" i="4"/>
  <c r="F212" i="4" s="1"/>
  <c r="E248" i="4"/>
  <c r="F248" i="4" s="1"/>
  <c r="F291" i="4"/>
  <c r="F304" i="4"/>
  <c r="F333" i="4"/>
  <c r="F337" i="4"/>
  <c r="F359" i="4"/>
  <c r="F366" i="4"/>
  <c r="E380" i="4"/>
  <c r="F380" i="4" s="1"/>
  <c r="F383" i="4"/>
  <c r="F390" i="4"/>
  <c r="E404" i="4"/>
  <c r="F404" i="4" s="1"/>
  <c r="F407" i="4"/>
  <c r="F414" i="4"/>
  <c r="E428" i="4"/>
  <c r="F428" i="4" s="1"/>
  <c r="F431" i="4"/>
  <c r="F438" i="4"/>
  <c r="E452" i="4"/>
  <c r="F452" i="4" s="1"/>
  <c r="F455" i="4"/>
  <c r="F462" i="4"/>
  <c r="E476" i="4"/>
  <c r="F476" i="4" s="1"/>
  <c r="F479" i="4"/>
  <c r="F486" i="4"/>
  <c r="E500" i="4"/>
  <c r="F500" i="4" s="1"/>
  <c r="F503" i="4"/>
  <c r="F79" i="4"/>
  <c r="F82" i="4"/>
  <c r="F90" i="4"/>
  <c r="F115" i="4"/>
  <c r="F118" i="4"/>
  <c r="F126" i="4"/>
  <c r="F154" i="4"/>
  <c r="F162" i="4"/>
  <c r="F198" i="4"/>
  <c r="E204" i="4"/>
  <c r="F204" i="4" s="1"/>
  <c r="F234" i="4"/>
  <c r="E240" i="4"/>
  <c r="F240" i="4" s="1"/>
  <c r="F251" i="4"/>
  <c r="F272" i="4"/>
  <c r="F275" i="4"/>
  <c r="E288" i="4"/>
  <c r="F288" i="4" s="1"/>
  <c r="E305" i="4"/>
  <c r="F305" i="4" s="1"/>
  <c r="F327" i="4"/>
  <c r="F340" i="4"/>
  <c r="F343" i="4"/>
  <c r="F346" i="4"/>
  <c r="F363" i="4"/>
  <c r="F387" i="4"/>
  <c r="F411" i="4"/>
  <c r="F435" i="4"/>
  <c r="F459" i="4"/>
  <c r="F483" i="4"/>
  <c r="F507" i="4"/>
  <c r="E63" i="4"/>
  <c r="F63" i="4" s="1"/>
  <c r="E99" i="4"/>
  <c r="F99" i="4" s="1"/>
  <c r="E135" i="4"/>
  <c r="F135" i="4" s="1"/>
  <c r="E171" i="4"/>
  <c r="F171" i="4" s="1"/>
  <c r="E207" i="4"/>
  <c r="F207" i="4" s="1"/>
  <c r="F243" i="4"/>
  <c r="E260" i="4"/>
  <c r="F260" i="4" s="1"/>
  <c r="F289" i="4"/>
  <c r="E324" i="4"/>
  <c r="F324" i="4" s="1"/>
  <c r="E341" i="4"/>
  <c r="F341" i="4" s="1"/>
  <c r="F511" i="4"/>
  <c r="F263" i="4"/>
  <c r="F279" i="4"/>
  <c r="F308" i="4"/>
  <c r="F311" i="4"/>
  <c r="F325" i="4"/>
  <c r="F350" i="4"/>
  <c r="F360" i="4"/>
  <c r="F367" i="4"/>
  <c r="F370" i="4"/>
  <c r="E384" i="4"/>
  <c r="F384" i="4" s="1"/>
  <c r="F391" i="4"/>
  <c r="F394" i="4"/>
  <c r="E408" i="4"/>
  <c r="F408" i="4" s="1"/>
  <c r="F415" i="4"/>
  <c r="F418" i="4"/>
  <c r="E432" i="4"/>
  <c r="F432" i="4" s="1"/>
  <c r="F439" i="4"/>
  <c r="F442" i="4"/>
  <c r="E456" i="4"/>
  <c r="F456" i="4" s="1"/>
  <c r="F463" i="4"/>
  <c r="F466" i="4"/>
  <c r="E480" i="4"/>
  <c r="F480" i="4" s="1"/>
  <c r="F487" i="4"/>
  <c r="F490" i="4"/>
  <c r="E504" i="4"/>
  <c r="F504" i="4" s="1"/>
  <c r="E228" i="4"/>
  <c r="F228" i="4" s="1"/>
  <c r="F80" i="4"/>
  <c r="F116" i="4"/>
  <c r="F152" i="4"/>
  <c r="F188" i="4"/>
  <c r="F224" i="4"/>
  <c r="E252" i="4"/>
  <c r="F252" i="4" s="1"/>
  <c r="E276" i="4"/>
  <c r="F276" i="4" s="1"/>
  <c r="F321" i="4"/>
  <c r="F328" i="4"/>
  <c r="F334" i="4"/>
  <c r="E344" i="4"/>
  <c r="F344" i="4" s="1"/>
  <c r="F357" i="4"/>
  <c r="F361" i="4"/>
  <c r="F364" i="4"/>
  <c r="F374" i="4"/>
  <c r="F385" i="4"/>
  <c r="F388" i="4"/>
  <c r="F398" i="4"/>
  <c r="F409" i="4"/>
  <c r="F412" i="4"/>
  <c r="F422" i="4"/>
  <c r="F433" i="4"/>
  <c r="F436" i="4"/>
  <c r="F446" i="4"/>
  <c r="F457" i="4"/>
  <c r="F460" i="4"/>
  <c r="F470" i="4"/>
  <c r="F481" i="4"/>
  <c r="F484" i="4"/>
  <c r="F494" i="4"/>
  <c r="F505" i="4"/>
  <c r="F508" i="4"/>
  <c r="E192" i="4"/>
  <c r="F192" i="4" s="1"/>
  <c r="E13" i="4"/>
  <c r="F13" i="4" s="1"/>
  <c r="E37" i="4"/>
  <c r="F37" i="4" s="1"/>
  <c r="E108" i="4"/>
  <c r="F108" i="4" s="1"/>
  <c r="F138" i="4"/>
  <c r="F141" i="4"/>
  <c r="F166" i="4"/>
  <c r="F174" i="4"/>
  <c r="F177" i="4"/>
  <c r="F202" i="4"/>
  <c r="F210" i="4"/>
  <c r="F238" i="4"/>
  <c r="F246" i="4"/>
  <c r="F255" i="4"/>
  <c r="F277" i="4"/>
  <c r="F315" i="4"/>
  <c r="F347" i="4"/>
  <c r="F381" i="4"/>
  <c r="F405" i="4"/>
  <c r="F429" i="4"/>
  <c r="F453" i="4"/>
  <c r="F477" i="4"/>
  <c r="F501" i="4"/>
  <c r="E512" i="4"/>
  <c r="F512" i="4" s="1"/>
  <c r="E72" i="4"/>
  <c r="F72" i="4" s="1"/>
  <c r="E75" i="4"/>
  <c r="F75" i="4" s="1"/>
  <c r="E111" i="4"/>
  <c r="F111" i="4" s="1"/>
  <c r="E147" i="4"/>
  <c r="F147" i="4" s="1"/>
  <c r="E183" i="4"/>
  <c r="F183" i="4" s="1"/>
  <c r="E219" i="4"/>
  <c r="F219" i="4" s="1"/>
  <c r="E264" i="4"/>
  <c r="F264" i="4" s="1"/>
  <c r="F267" i="4"/>
  <c r="E312" i="4"/>
  <c r="F312" i="4" s="1"/>
  <c r="F351" i="4"/>
  <c r="E368" i="4"/>
  <c r="F368" i="4" s="1"/>
  <c r="F371" i="4"/>
  <c r="F378" i="4"/>
  <c r="E392" i="4"/>
  <c r="F392" i="4" s="1"/>
  <c r="F395" i="4"/>
  <c r="F402" i="4"/>
  <c r="E416" i="4"/>
  <c r="F416" i="4" s="1"/>
  <c r="F419" i="4"/>
  <c r="F426" i="4"/>
  <c r="E440" i="4"/>
  <c r="F440" i="4" s="1"/>
  <c r="F443" i="4"/>
  <c r="F450" i="4"/>
  <c r="E464" i="4"/>
  <c r="F464" i="4" s="1"/>
  <c r="F467" i="4"/>
  <c r="F474" i="4"/>
  <c r="E488" i="4"/>
  <c r="F488" i="4" s="1"/>
  <c r="F491" i="4"/>
  <c r="F498" i="4"/>
  <c r="B11" i="5" l="1"/>
  <c r="H12" i="3"/>
  <c r="C17" i="3" s="1"/>
  <c r="I12" i="3"/>
  <c r="C18" i="3" s="1"/>
  <c r="F12" i="3"/>
  <c r="C16" i="3" s="1"/>
  <c r="B9" i="5" l="1"/>
  <c r="B10" i="5" s="1"/>
  <c r="B12" i="5"/>
  <c r="B13" i="5" s="1"/>
  <c r="J19" i="3" l="1"/>
  <c r="J18" i="3"/>
  <c r="B7" i="5"/>
  <c r="F17" i="3"/>
  <c r="C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Shota Modebadze</author>
  </authors>
  <commentList>
    <comment ref="F5" authorId="0" shapeId="0" xr:uid="{5F8F8D14-2FD7-45F6-BCEC-878FE0175DF7}">
      <text>
        <r>
          <rPr>
            <b/>
            <sz val="9"/>
            <color indexed="81"/>
            <rFont val="Tahoma"/>
            <family val="2"/>
          </rPr>
          <t>Shota Modebadze:</t>
        </r>
        <r>
          <rPr>
            <sz val="9"/>
            <color indexed="81"/>
            <rFont val="Tahoma"/>
            <family val="2"/>
          </rPr>
          <t xml:space="preserve">
PV Regular Premium Factort​=Survival Probabilityt​×Discount Factort​ - რატომ Survival Probability? იმიტომ, რომ CDS-ის რეგულარული პრემია მხოლოდ მაშინ გადაიხდება, თუ კომპანია გადახდის თარიღამდე არ დეფოლტდა.</t>
        </r>
      </text>
    </comment>
    <comment ref="H5" authorId="0" shapeId="0" xr:uid="{153D0F81-73C1-4821-AA85-18A511A5C80C}">
      <text>
        <r>
          <rPr>
            <b/>
            <sz val="9"/>
            <color indexed="81"/>
            <rFont val="Tahoma"/>
            <family val="2"/>
          </rPr>
          <t>Shota Modebadze:</t>
        </r>
        <r>
          <rPr>
            <sz val="9"/>
            <color indexed="81"/>
            <rFont val="Tahoma"/>
            <family val="2"/>
          </rPr>
          <t xml:space="preserve">
PV Accrued Premium Factor არის იმ პრემიის მოსალოდნელი და დისკონტირებული კოეფიციენტი, რომელიც დეფოლტის მომენტამდე დაგროვდა, მაგრამ რეგულარული გადახდის თარიღი ჯერ არ დამდგარა. მაგალითად, პრემია წელიწადში ერთხელ გადაიხდება. თუ კომპანია წლის შუაში დეფოლტდება, დაცვის მყიდველმა იმ წლის ნახევარი წლის დაგროვილი პრემია მაინც უნდა გადაიხადოს.</t>
        </r>
      </text>
    </comment>
  </commentList>
</comments>
</file>

<file path=xl/sharedStrings.xml><?xml version="1.0" encoding="utf-8"?>
<sst xmlns="http://schemas.openxmlformats.org/spreadsheetml/2006/main" count="149" uniqueCount="136">
  <si>
    <t>CDS Valuation — Hull Chapter 24 Example</t>
  </si>
  <si>
    <t>Purpose</t>
  </si>
  <si>
    <t>This workbook reproduces the simplified 5-year CDS valuation example from John C. Hull, Options, Futures, and Other Derivatives, Chapter 24. It separates the premium leg and protection leg, calculates the fair CDS spread, and shows how to infer a risk-neutral hazard rate from a market CDS spread.</t>
  </si>
  <si>
    <t>Workbook Guide</t>
  </si>
  <si>
    <t>Key Valuation Logic</t>
  </si>
  <si>
    <t>Sheet</t>
  </si>
  <si>
    <t>What it shows</t>
  </si>
  <si>
    <t>Risk-neutral framework</t>
  </si>
  <si>
    <t>Inputs</t>
  </si>
  <si>
    <t>Editable model assumptions and risk-neutral valuation notes.</t>
  </si>
  <si>
    <t>PV_Q(Premium Leg) = PV_Q(Protection Leg)</t>
  </si>
  <si>
    <t>CDS Valuation</t>
  </si>
  <si>
    <t>Year-by-year premium leg, protection leg, fair spread, and expected cash flows.</t>
  </si>
  <si>
    <t>Risk-neutral default probabilities + risk-free discounting</t>
  </si>
  <si>
    <t>Implied Hazard</t>
  </si>
  <si>
    <t>Reverse calculation from a quoted CDS spread to an implied risk-neutral hazard rate.</t>
  </si>
  <si>
    <t>Mark-to-Market</t>
  </si>
  <si>
    <t>Value of an existing CDS when its contractual spread differs from the current fair spread.</t>
  </si>
  <si>
    <t>Reverse-engineered probability</t>
  </si>
  <si>
    <t>The probability inferred from a CDS quote is an implied risk-neutral probability, not a historical default frequency.</t>
  </si>
  <si>
    <t>It is commonly higher than the real-world probability because credit risk premia and other market effects are embedded in the price.</t>
  </si>
  <si>
    <t>Source</t>
  </si>
  <si>
    <t>John C. Hull, Options, Futures, and Other Derivatives, 8th edition, Chapter 24 — Credit Derivatives, especially Tables 24.1–24.4.</t>
  </si>
  <si>
    <t>Model Inputs</t>
  </si>
  <si>
    <t>Hull Base Case Assumptions</t>
  </si>
  <si>
    <t>Assumption</t>
  </si>
  <si>
    <t>Value</t>
  </si>
  <si>
    <t>Units</t>
  </si>
  <si>
    <t>Source / Note</t>
  </si>
  <si>
    <t>CDS notional</t>
  </si>
  <si>
    <t>$</t>
  </si>
  <si>
    <t>Illustrative notional for translating spread into cash premium.</t>
  </si>
  <si>
    <t>Maturity</t>
  </si>
  <si>
    <t>years</t>
  </si>
  <si>
    <t>Hull Chapter 24 example.</t>
  </si>
  <si>
    <t>Annual conditional default probability (Q)</t>
  </si>
  <si>
    <t>%</t>
  </si>
  <si>
    <t>Risk-neutral conditional default probability used in Hull's example.</t>
  </si>
  <si>
    <t>Recovery rate</t>
  </si>
  <si>
    <t>Hull assumption.</t>
  </si>
  <si>
    <t>Risk-free rate (continuous compounding)</t>
  </si>
  <si>
    <t>Premium payments per year</t>
  </si>
  <si>
    <t>x</t>
  </si>
  <si>
    <t>Hull simplified example uses annual payments.</t>
  </si>
  <si>
    <t>Default timing within each year</t>
  </si>
  <si>
    <t>year fraction</t>
  </si>
  <si>
    <t>Default assumed at mid-year.</t>
  </si>
  <si>
    <t>Market CDS spread for reverse calculation</t>
  </si>
  <si>
    <t>Editable market quote; default is 100 bps.</t>
  </si>
  <si>
    <t>Interpretation</t>
  </si>
  <si>
    <t>Risk-neutral valuation uses:</t>
  </si>
  <si>
    <t>Risk-neutral default/survival probabilities</t>
  </si>
  <si>
    <t>+</t>
  </si>
  <si>
    <t>Risk-free discounting</t>
  </si>
  <si>
    <t>A real-world probability approach would require:</t>
  </si>
  <si>
    <t>Real-world probabilities</t>
  </si>
  <si>
    <t>Risk-adjusted discounting / stochastic discount factor</t>
  </si>
  <si>
    <t>Back-solving a CDS quote gives:</t>
  </si>
  <si>
    <t>Implied risk-neutral hazard rate</t>
  </si>
  <si>
    <t>Typical relationship:</t>
  </si>
  <si>
    <t>Risk-neutral hazard rate &gt; real-world hazard rate</t>
  </si>
  <si>
    <t>Common, but not a mathematical certainty.</t>
  </si>
  <si>
    <t>5-Year CDS Valuation — Two-Leg Structure</t>
  </si>
  <si>
    <t>Year</t>
  </si>
  <si>
    <t>PREMIUM LEG — Protection Buyer Pays</t>
  </si>
  <si>
    <t>PROTECTION LEG — Protection Seller Pays on Default</t>
  </si>
  <si>
    <t>Payment Time</t>
  </si>
  <si>
    <t>Survival Probability</t>
  </si>
  <si>
    <t>Premium Discount Factor</t>
  </si>
  <si>
    <t>PV Regular Premium Factor</t>
  </si>
  <si>
    <t>Accrual Fraction</t>
  </si>
  <si>
    <t>PV Accrued Premium Factor</t>
  </si>
  <si>
    <t>Total Premium Factor</t>
  </si>
  <si>
    <t>Default Probability in Year</t>
  </si>
  <si>
    <t>Default Time</t>
  </si>
  <si>
    <t>Default Discount Factor</t>
  </si>
  <si>
    <t>Recovery Rate</t>
  </si>
  <si>
    <t>Loss Given Default</t>
  </si>
  <si>
    <t>PV Protection Leg</t>
  </si>
  <si>
    <t>Total</t>
  </si>
  <si>
    <t>Fair Spread Reconciliation</t>
  </si>
  <si>
    <t>Metric</t>
  </si>
  <si>
    <t>Cash Translation</t>
  </si>
  <si>
    <t>Two-Leg Comparison</t>
  </si>
  <si>
    <t>Formula</t>
  </si>
  <si>
    <t>PV on Input Notional</t>
  </si>
  <si>
    <t>Direction</t>
  </si>
  <si>
    <t>PV of regular premium payments per unit spread</t>
  </si>
  <si>
    <t>Annual premium on input notional</t>
  </si>
  <si>
    <t>Premium Leg</t>
  </si>
  <si>
    <t>Notional × Spread × Premium Factor</t>
  </si>
  <si>
    <t>Buyer pays</t>
  </si>
  <si>
    <t>PV of accrued premium per unit spread</t>
  </si>
  <si>
    <t>Quarterly equivalent premium</t>
  </si>
  <si>
    <t>Protection Leg</t>
  </si>
  <si>
    <t>Notional × Protection Factor</t>
  </si>
  <si>
    <t>Seller pays on default</t>
  </si>
  <si>
    <t>Total premium annuity factor</t>
  </si>
  <si>
    <t>5-year risk-neutral cumulative PD</t>
  </si>
  <si>
    <t>Difference at Fair Spread</t>
  </si>
  <si>
    <t>Premium Leg − Protection Leg</t>
  </si>
  <si>
    <t>Should equal zero</t>
  </si>
  <si>
    <t>PV of protection leg per $1 notional</t>
  </si>
  <si>
    <t>Undiscounted LGD on input notional</t>
  </si>
  <si>
    <t>Fair Spread</t>
  </si>
  <si>
    <t>Protection Factor ÷ Premium Factor</t>
  </si>
  <si>
    <t>Balances both legs</t>
  </si>
  <si>
    <t>Fair CDS spread</t>
  </si>
  <si>
    <t>Expected undiscounted loss over 5 years</t>
  </si>
  <si>
    <t>Fair CDS spread (bps)</t>
  </si>
  <si>
    <t>Simplified spread approximation λQ × LGD</t>
  </si>
  <si>
    <t>At inception, the fair CDS spread is the rate that makes the present value of the Premium Leg equal to the present value of the Protection Leg. All PV factors in the upper table are shown per $1 of notional. Multiplying by notional converts them into currency amounts.</t>
  </si>
  <si>
    <t>Implied Risk-Neutral Hazard Rate from Market CDS Spread</t>
  </si>
  <si>
    <t>Input / Result</t>
  </si>
  <si>
    <t>Market CDS spread</t>
  </si>
  <si>
    <t>The back-solved probability is an implied risk-neutral conditional default probability. It is the probability needed to reproduce the market CDS spread when expected cash flows are discounted at the risk-free rate. It is not the same as a historical or real-world default frequency, and it is commonly higher because credit risk premia and market effects are embedded in the CDS price.</t>
  </si>
  <si>
    <t>Risk-free rate</t>
  </si>
  <si>
    <t>Nearest implied conditional default probability (Q)</t>
  </si>
  <si>
    <t>Fair spread at nearest probability</t>
  </si>
  <si>
    <t>Candidate Conditional PD (Q)</t>
  </si>
  <si>
    <t>PV Regular Premium</t>
  </si>
  <si>
    <t>PV Accrued Premium</t>
  </si>
  <si>
    <t>PV Protection</t>
  </si>
  <si>
    <t>Fair CDS Spread</t>
  </si>
  <si>
    <t>Absolute Difference vs Market</t>
  </si>
  <si>
    <t>CDS Mark-to-Market Illustration</t>
  </si>
  <si>
    <t>Assumptions and Results</t>
  </si>
  <si>
    <t>Notional</t>
  </si>
  <si>
    <t>Current fair spread</t>
  </si>
  <si>
    <t>Existing contractual spread</t>
  </si>
  <si>
    <t>Premium annuity factor</t>
  </si>
  <si>
    <t>PV of contractual premium leg</t>
  </si>
  <si>
    <t>PV of current protection leg</t>
  </si>
  <si>
    <t>Value to protection seller</t>
  </si>
  <si>
    <t>Value to protection buyer</t>
  </si>
  <si>
    <t>If an existing CDS pays a contractual spread above the current fair spread, the protection seller receives an above-market premium stream and the contract has positive value to the seller. The opposite is true for the protection buyer. Hull's 150 bps contractual spread example produces a value close to 1.06% of notional to the seller under the base-case assumptions.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</si>
</sst>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Red]\(#,##0\);\-"/>
    <numFmt numFmtId="166" formatCode="0.00%;[Red]\(0.00%\);\-"/>
    <numFmt numFmtId="167" formatCode="0.0000;[Red]\(0.0000\);\-"/>
    <numFmt numFmtId="168" formatCode="0.0\ &quot;bps&quot;;[Red]\(0.0\ &quot;bps&quot;\);\-"/>
  </numFmts>
  <fonts count="11">
    <font>
      <sz val="11"/>
      <name val="Carlito"/>
    </font>
    <font>
      <b/>
      <sz val="16"/>
      <color rgb="FFFFFFFF"/>
      <name val="Carlito"/>
    </font>
    <font>
      <b/>
      <sz val="11"/>
      <color rgb="FFFFFFFF"/>
      <name val="Carlito"/>
    </font>
    <font>
      <b/>
      <sz val="11"/>
      <color rgb="FF000000"/>
      <name val="Carlito"/>
    </font>
    <font>
      <b/>
      <sz val="11"/>
      <name val="Carlito"/>
    </font>
    <font>
      <sz val="11"/>
      <color rgb="FF000000"/>
      <name val="Carlito"/>
    </font>
    <font>
      <sz val="11"/>
      <color rgb="FF0000FF"/>
      <name val="Carlito"/>
    </font>
    <font>
      <sz val="11"/>
      <color rgb="FF008000"/>
      <name val="Carlito"/>
    </font>
    <font>
      <sz val="9"/>
      <color indexed="81"/>
      <name val="Tahoma"/>
      <family val="2"/>
    </font>
    <font>
      <b/>
      <sz val="9"/>
      <color indexed="81"/>
      <name val="Tahoma"/>
      <family val="2"/>
    </font>
    <font>
      <sz val="11"/>
      <color rgb="FFFF0000"/>
      <name val="Carlito"/>
    </font>
  </fonts>
  <fills count="14">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EAF3F8"/>
      </patternFill>
    </fill>
    <fill>
      <patternFill patternType="solid">
        <fgColor rgb="FFFFF2CC"/>
      </patternFill>
    </fill>
    <fill>
      <patternFill patternType="solid">
        <fgColor rgb="FF17365D"/>
      </patternFill>
    </fill>
    <fill>
      <patternFill patternType="solid">
        <fgColor rgb="FFE7E6E6"/>
      </patternFill>
    </fill>
    <fill>
      <patternFill patternType="solid">
        <fgColor rgb="FFD9EAF7"/>
      </patternFill>
    </fill>
    <fill>
      <patternFill patternType="solid">
        <fgColor rgb="FFFCE4D6"/>
      </patternFill>
    </fill>
    <fill>
      <patternFill patternType="solid">
        <fgColor rgb="FF1F4E78"/>
      </patternFill>
    </fill>
    <fill>
      <patternFill patternType="solid">
        <fgColor rgb="FFE2F0D9"/>
      </patternFill>
    </fill>
    <fill>
      <patternFill patternType="solid">
        <fgColor rgb="FFFFFF00"/>
        <bgColor indexed="64"/>
      </patternFill>
    </fill>
  </fills>
  <borders count="5">
    <border>
      <left/>
      <right/>
      <top/>
      <bottom/>
      <diagonal/>
    </border>
    <border>
      <left/>
      <right/>
      <top/>
      <bottom/>
      <diagonal/>
    </border>
    <border>
      <left/>
      <right/>
      <top style="thin">
        <color rgb="FF00000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Alignment="1">
      <alignment wrapText="1"/>
    </xf>
    <xf numFmtId="0" fontId="3" fillId="4" borderId="0" xfId="0" applyFont="1" applyFill="1" applyAlignment="1">
      <alignment horizontal="center" vertical="center" wrapText="1"/>
    </xf>
    <xf numFmtId="0" fontId="5" fillId="0" borderId="0" xfId="0" applyFont="1" applyAlignment="1">
      <alignment horizontal="left" vertical="center"/>
    </xf>
    <xf numFmtId="164" fontId="6" fillId="6" borderId="0" xfId="0" applyNumberFormat="1" applyFont="1" applyFill="1"/>
    <xf numFmtId="165" fontId="6" fillId="6" borderId="0" xfId="0" applyNumberFormat="1" applyFont="1" applyFill="1"/>
    <xf numFmtId="166" fontId="6" fillId="6" borderId="0" xfId="0" applyNumberFormat="1" applyFont="1" applyFill="1"/>
    <xf numFmtId="2" fontId="6" fillId="6" borderId="0" xfId="0" applyNumberFormat="1" applyFont="1" applyFill="1"/>
    <xf numFmtId="0" fontId="4" fillId="0" borderId="0" xfId="0" applyFont="1" applyAlignment="1">
      <alignment wrapText="1"/>
    </xf>
    <xf numFmtId="167" fontId="0" fillId="0" borderId="0" xfId="0" applyNumberFormat="1"/>
    <xf numFmtId="166" fontId="0" fillId="0" borderId="0" xfId="0" applyNumberFormat="1"/>
    <xf numFmtId="164" fontId="7" fillId="0" borderId="0" xfId="0" applyNumberFormat="1" applyFont="1"/>
    <xf numFmtId="166" fontId="7" fillId="0" borderId="0" xfId="0" applyNumberFormat="1" applyFont="1"/>
    <xf numFmtId="166" fontId="4" fillId="0" borderId="0" xfId="0" applyNumberFormat="1" applyFont="1"/>
    <xf numFmtId="167" fontId="5" fillId="0" borderId="0" xfId="0" applyNumberFormat="1" applyFont="1"/>
    <xf numFmtId="164" fontId="5" fillId="0" borderId="0" xfId="0" applyNumberFormat="1" applyFont="1"/>
    <xf numFmtId="0" fontId="1" fillId="7" borderId="0" xfId="0" applyFont="1" applyFill="1" applyAlignment="1">
      <alignment horizontal="left" vertical="center"/>
    </xf>
    <xf numFmtId="0" fontId="3" fillId="8" borderId="0" xfId="0" applyFont="1" applyFill="1" applyAlignment="1">
      <alignment horizontal="center" vertical="center" wrapText="1"/>
    </xf>
    <xf numFmtId="166" fontId="3" fillId="8" borderId="0" xfId="0" applyNumberFormat="1" applyFont="1" applyFill="1" applyAlignment="1">
      <alignment horizontal="center" vertical="center" wrapText="1"/>
    </xf>
    <xf numFmtId="167" fontId="3" fillId="8" borderId="0" xfId="0" applyNumberFormat="1" applyFont="1" applyFill="1" applyAlignment="1">
      <alignment horizontal="center" vertical="center" wrapText="1"/>
    </xf>
    <xf numFmtId="0" fontId="0" fillId="0" borderId="0" xfId="0" applyAlignment="1">
      <alignment vertical="center" wrapText="1"/>
    </xf>
    <xf numFmtId="166" fontId="7" fillId="0" borderId="0" xfId="0" applyNumberFormat="1" applyFont="1" applyAlignment="1">
      <alignment vertical="center" wrapText="1"/>
    </xf>
    <xf numFmtId="167" fontId="7" fillId="0" borderId="0" xfId="0" applyNumberFormat="1" applyFont="1" applyAlignment="1">
      <alignment vertical="center" wrapText="1"/>
    </xf>
    <xf numFmtId="0" fontId="4" fillId="0" borderId="2" xfId="0" applyFont="1" applyBorder="1" applyAlignment="1">
      <alignment vertical="center" wrapText="1"/>
    </xf>
    <xf numFmtId="167" fontId="4" fillId="0" borderId="2" xfId="0" applyNumberFormat="1" applyFont="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167" fontId="0" fillId="0" borderId="1" xfId="0" applyNumberFormat="1" applyBorder="1" applyAlignment="1">
      <alignment vertical="center" wrapText="1"/>
    </xf>
    <xf numFmtId="167" fontId="4" fillId="0" borderId="1" xfId="0" applyNumberFormat="1" applyFont="1" applyBorder="1" applyAlignment="1">
      <alignment vertical="center" wrapText="1"/>
    </xf>
    <xf numFmtId="166" fontId="7" fillId="0" borderId="1" xfId="0" applyNumberFormat="1" applyFont="1" applyBorder="1" applyAlignment="1">
      <alignment vertical="center" wrapText="1"/>
    </xf>
    <xf numFmtId="167" fontId="7" fillId="0" borderId="1" xfId="0" applyNumberFormat="1" applyFont="1" applyBorder="1" applyAlignment="1">
      <alignment vertical="center" wrapText="1"/>
    </xf>
    <xf numFmtId="0" fontId="0" fillId="0" borderId="3" xfId="0" applyBorder="1" applyAlignment="1">
      <alignment vertical="center" wrapText="1"/>
    </xf>
    <xf numFmtId="166" fontId="7" fillId="0" borderId="3" xfId="0" applyNumberFormat="1" applyFont="1" applyBorder="1" applyAlignment="1">
      <alignment vertical="center" wrapText="1"/>
    </xf>
    <xf numFmtId="167" fontId="7" fillId="0" borderId="3" xfId="0" applyNumberFormat="1" applyFont="1" applyBorder="1" applyAlignment="1">
      <alignment vertical="center" wrapText="1"/>
    </xf>
    <xf numFmtId="167" fontId="0" fillId="0" borderId="3" xfId="0" applyNumberFormat="1" applyBorder="1" applyAlignment="1">
      <alignment vertical="center" wrapText="1"/>
    </xf>
    <xf numFmtId="167" fontId="10" fillId="0" borderId="0" xfId="0" applyNumberFormat="1" applyFont="1" applyAlignment="1">
      <alignment vertical="center" wrapText="1"/>
    </xf>
    <xf numFmtId="167" fontId="10" fillId="0" borderId="1" xfId="0" applyNumberFormat="1" applyFont="1" applyBorder="1" applyAlignment="1">
      <alignment vertical="center" wrapText="1"/>
    </xf>
    <xf numFmtId="167" fontId="10" fillId="0" borderId="3" xfId="0" applyNumberFormat="1" applyFont="1" applyBorder="1" applyAlignment="1">
      <alignment vertical="center" wrapText="1"/>
    </xf>
    <xf numFmtId="0" fontId="2" fillId="11" borderId="0" xfId="0" applyFont="1" applyFill="1" applyAlignment="1">
      <alignment horizontal="left" vertical="center" wrapText="1"/>
    </xf>
    <xf numFmtId="0" fontId="0" fillId="12" borderId="0" xfId="0" applyFill="1" applyAlignment="1">
      <alignment vertical="center" wrapText="1"/>
    </xf>
    <xf numFmtId="0" fontId="1" fillId="7" borderId="0" xfId="0" applyFont="1" applyFill="1" applyAlignment="1">
      <alignment horizontal="left" vertical="center"/>
    </xf>
    <xf numFmtId="0" fontId="3" fillId="8" borderId="0" xfId="0" applyFont="1" applyFill="1" applyAlignment="1">
      <alignment horizontal="center" vertical="center" wrapText="1"/>
    </xf>
    <xf numFmtId="0" fontId="3" fillId="9" borderId="0" xfId="0" applyFont="1" applyFill="1" applyAlignment="1">
      <alignment horizontal="center" vertical="center" wrapText="1"/>
    </xf>
    <xf numFmtId="0" fontId="3" fillId="10" borderId="0" xfId="0" applyFont="1" applyFill="1" applyAlignment="1">
      <alignment horizontal="center" vertical="center" wrapText="1"/>
    </xf>
    <xf numFmtId="0" fontId="1" fillId="2" borderId="0" xfId="0" applyFont="1" applyFill="1" applyAlignment="1">
      <alignment horizontal="left" vertical="center" wrapText="1"/>
    </xf>
    <xf numFmtId="0" fontId="2" fillId="3" borderId="0" xfId="0" applyFont="1" applyFill="1" applyAlignment="1">
      <alignment horizontal="left" vertical="center" wrapText="1"/>
    </xf>
    <xf numFmtId="0" fontId="0" fillId="0" borderId="0" xfId="0" applyAlignment="1">
      <alignment vertical="top" wrapText="1"/>
    </xf>
    <xf numFmtId="0" fontId="4" fillId="5" borderId="0" xfId="0" applyFont="1" applyFill="1" applyAlignment="1">
      <alignment wrapText="1"/>
    </xf>
    <xf numFmtId="0" fontId="0" fillId="0" borderId="0" xfId="0" applyAlignment="1">
      <alignment wrapText="1"/>
    </xf>
    <xf numFmtId="0" fontId="1" fillId="2" borderId="0" xfId="0" applyFont="1" applyFill="1" applyAlignment="1">
      <alignment horizontal="left" vertical="center"/>
    </xf>
    <xf numFmtId="0" fontId="2" fillId="3" borderId="0" xfId="0" applyFont="1" applyFill="1" applyAlignment="1">
      <alignment horizontal="left" vertical="center"/>
    </xf>
    <xf numFmtId="0" fontId="3" fillId="8" borderId="4" xfId="0" applyFont="1" applyFill="1" applyBorder="1" applyAlignment="1">
      <alignment horizontal="center" vertical="center" wrapText="1"/>
    </xf>
    <xf numFmtId="167" fontId="3" fillId="8" borderId="4" xfId="0" applyNumberFormat="1" applyFont="1" applyFill="1" applyBorder="1" applyAlignment="1">
      <alignment horizontal="center" vertical="center" wrapText="1"/>
    </xf>
    <xf numFmtId="0" fontId="0" fillId="0" borderId="4" xfId="0" applyBorder="1" applyAlignment="1">
      <alignment vertical="center" wrapText="1"/>
    </xf>
    <xf numFmtId="167" fontId="0" fillId="0" borderId="4" xfId="0" applyNumberFormat="1" applyBorder="1" applyAlignment="1">
      <alignment vertical="center" wrapText="1"/>
    </xf>
    <xf numFmtId="166" fontId="0" fillId="0" borderId="4" xfId="0" applyNumberFormat="1" applyBorder="1" applyAlignment="1">
      <alignment vertical="center" wrapText="1"/>
    </xf>
    <xf numFmtId="168" fontId="0" fillId="0" borderId="4" xfId="0" applyNumberFormat="1" applyBorder="1" applyAlignment="1">
      <alignment vertical="center" wrapText="1"/>
    </xf>
    <xf numFmtId="164" fontId="3" fillId="8" borderId="4" xfId="0" applyNumberFormat="1" applyFont="1" applyFill="1" applyBorder="1" applyAlignment="1">
      <alignment horizontal="center" vertical="center" wrapText="1"/>
    </xf>
    <xf numFmtId="164" fontId="7" fillId="0" borderId="4" xfId="0" applyNumberFormat="1" applyFont="1" applyBorder="1" applyAlignment="1">
      <alignment vertical="center" wrapText="1"/>
    </xf>
    <xf numFmtId="166" fontId="7" fillId="0" borderId="4" xfId="0" applyNumberFormat="1" applyFont="1" applyBorder="1" applyAlignment="1">
      <alignment vertical="center" wrapText="1"/>
    </xf>
    <xf numFmtId="166" fontId="0" fillId="13" borderId="4" xfId="0" applyNumberFormat="1" applyFill="1" applyBorder="1" applyAlignment="1">
      <alignment vertical="center" wrapText="1"/>
    </xf>
    <xf numFmtId="164" fontId="0" fillId="0" borderId="4"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Fair CDS Spread vs Conditional Default Probability</a:t>
            </a:r>
          </a:p>
        </c:rich>
      </c:tx>
      <c:overlay val="0"/>
    </c:title>
    <c:autoTitleDeleted val="0"/>
    <c:plotArea>
      <c:layout/>
      <c:lineChart>
        <c:grouping val="standard"/>
        <c:varyColors val="0"/>
        <c:ser>
          <c:idx val="0"/>
          <c:order val="0"/>
          <c:tx>
            <c:v>PV Regular Premium</c:v>
          </c:tx>
          <c:cat>
            <c:numRef>
              <c:f>'Implied Hazard'!$A$13:$A$512</c:f>
              <c:numCache>
                <c:formatCode>0.00%;[Red]\(0.00%\);\-</c:formatCode>
                <c:ptCount val="500"/>
                <c:pt idx="0">
                  <c:v>1E-4</c:v>
                </c:pt>
                <c:pt idx="1">
                  <c:v>2.0000000000000001E-4</c:v>
                </c:pt>
                <c:pt idx="2">
                  <c:v>2.9999999999999997E-4</c:v>
                </c:pt>
                <c:pt idx="3">
                  <c:v>4.0000000000000002E-4</c:v>
                </c:pt>
                <c:pt idx="4">
                  <c:v>5.0000000000000001E-4</c:v>
                </c:pt>
                <c:pt idx="5">
                  <c:v>5.9999999999999995E-4</c:v>
                </c:pt>
                <c:pt idx="6">
                  <c:v>6.9999999999999999E-4</c:v>
                </c:pt>
                <c:pt idx="7">
                  <c:v>8.0000000000000004E-4</c:v>
                </c:pt>
                <c:pt idx="8">
                  <c:v>8.9999999999999998E-4</c:v>
                </c:pt>
                <c:pt idx="9">
                  <c:v>1E-3</c:v>
                </c:pt>
                <c:pt idx="10">
                  <c:v>1.1000000000000001E-3</c:v>
                </c:pt>
                <c:pt idx="11">
                  <c:v>1.1999999999999999E-3</c:v>
                </c:pt>
                <c:pt idx="12">
                  <c:v>1.2999999999999999E-3</c:v>
                </c:pt>
                <c:pt idx="13">
                  <c:v>1.4E-3</c:v>
                </c:pt>
                <c:pt idx="14">
                  <c:v>1.5E-3</c:v>
                </c:pt>
                <c:pt idx="15">
                  <c:v>1.6000000000000001E-3</c:v>
                </c:pt>
                <c:pt idx="16">
                  <c:v>1.6999999999999999E-3</c:v>
                </c:pt>
                <c:pt idx="17">
                  <c:v>1.8E-3</c:v>
                </c:pt>
                <c:pt idx="18">
                  <c:v>1.9E-3</c:v>
                </c:pt>
                <c:pt idx="19">
                  <c:v>2E-3</c:v>
                </c:pt>
                <c:pt idx="20">
                  <c:v>2.0999999999999999E-3</c:v>
                </c:pt>
                <c:pt idx="21">
                  <c:v>2.2000000000000001E-3</c:v>
                </c:pt>
                <c:pt idx="22">
                  <c:v>2.3E-3</c:v>
                </c:pt>
                <c:pt idx="23">
                  <c:v>2.3999999999999998E-3</c:v>
                </c:pt>
                <c:pt idx="24">
                  <c:v>2.5000000000000001E-3</c:v>
                </c:pt>
                <c:pt idx="25">
                  <c:v>2.5999999999999999E-3</c:v>
                </c:pt>
                <c:pt idx="26">
                  <c:v>2.7000000000000001E-3</c:v>
                </c:pt>
                <c:pt idx="27">
                  <c:v>2.8E-3</c:v>
                </c:pt>
                <c:pt idx="28">
                  <c:v>2.8999999999999998E-3</c:v>
                </c:pt>
                <c:pt idx="29">
                  <c:v>3.0000000000000001E-3</c:v>
                </c:pt>
                <c:pt idx="30">
                  <c:v>3.0999999999999999E-3</c:v>
                </c:pt>
                <c:pt idx="31">
                  <c:v>3.2000000000000002E-3</c:v>
                </c:pt>
                <c:pt idx="32">
                  <c:v>3.3E-3</c:v>
                </c:pt>
                <c:pt idx="33">
                  <c:v>3.3999999999999998E-3</c:v>
                </c:pt>
                <c:pt idx="34">
                  <c:v>3.5000000000000001E-3</c:v>
                </c:pt>
                <c:pt idx="35">
                  <c:v>3.5999999999999999E-3</c:v>
                </c:pt>
                <c:pt idx="36">
                  <c:v>3.7000000000000002E-3</c:v>
                </c:pt>
                <c:pt idx="37">
                  <c:v>3.8E-3</c:v>
                </c:pt>
                <c:pt idx="38">
                  <c:v>3.8999999999999998E-3</c:v>
                </c:pt>
                <c:pt idx="39">
                  <c:v>4.0000000000000001E-3</c:v>
                </c:pt>
                <c:pt idx="40">
                  <c:v>4.1000000000000003E-3</c:v>
                </c:pt>
                <c:pt idx="41">
                  <c:v>4.1999999999999997E-3</c:v>
                </c:pt>
                <c:pt idx="42">
                  <c:v>4.3E-3</c:v>
                </c:pt>
                <c:pt idx="43">
                  <c:v>4.4000000000000003E-3</c:v>
                </c:pt>
                <c:pt idx="44">
                  <c:v>4.4999999999999997E-3</c:v>
                </c:pt>
                <c:pt idx="45">
                  <c:v>4.5999999999999999E-3</c:v>
                </c:pt>
                <c:pt idx="46">
                  <c:v>4.7000000000000002E-3</c:v>
                </c:pt>
                <c:pt idx="47">
                  <c:v>4.7999999999999996E-3</c:v>
                </c:pt>
                <c:pt idx="48">
                  <c:v>4.8999999999999998E-3</c:v>
                </c:pt>
                <c:pt idx="49">
                  <c:v>5.0000000000000001E-3</c:v>
                </c:pt>
                <c:pt idx="50">
                  <c:v>5.1000000000000004E-3</c:v>
                </c:pt>
                <c:pt idx="51">
                  <c:v>5.1999999999999998E-3</c:v>
                </c:pt>
                <c:pt idx="52">
                  <c:v>5.3E-3</c:v>
                </c:pt>
                <c:pt idx="53">
                  <c:v>5.4000000000000003E-3</c:v>
                </c:pt>
                <c:pt idx="54">
                  <c:v>5.4999999999999997E-3</c:v>
                </c:pt>
                <c:pt idx="55">
                  <c:v>5.5999999999999999E-3</c:v>
                </c:pt>
                <c:pt idx="56">
                  <c:v>5.7000000000000002E-3</c:v>
                </c:pt>
                <c:pt idx="57">
                  <c:v>5.7999999999999996E-3</c:v>
                </c:pt>
                <c:pt idx="58">
                  <c:v>5.8999999999999999E-3</c:v>
                </c:pt>
                <c:pt idx="59">
                  <c:v>6.0000000000000001E-3</c:v>
                </c:pt>
                <c:pt idx="60">
                  <c:v>6.1000000000000004E-3</c:v>
                </c:pt>
                <c:pt idx="61">
                  <c:v>6.1999999999999998E-3</c:v>
                </c:pt>
                <c:pt idx="62">
                  <c:v>6.3E-3</c:v>
                </c:pt>
                <c:pt idx="63">
                  <c:v>6.4000000000000003E-3</c:v>
                </c:pt>
                <c:pt idx="64">
                  <c:v>6.4999999999999997E-3</c:v>
                </c:pt>
                <c:pt idx="65">
                  <c:v>6.6E-3</c:v>
                </c:pt>
                <c:pt idx="66">
                  <c:v>6.7000000000000002E-3</c:v>
                </c:pt>
                <c:pt idx="67">
                  <c:v>6.7999999999999996E-3</c:v>
                </c:pt>
                <c:pt idx="68">
                  <c:v>6.8999999999999999E-3</c:v>
                </c:pt>
                <c:pt idx="69">
                  <c:v>7.0000000000000001E-3</c:v>
                </c:pt>
                <c:pt idx="70">
                  <c:v>7.1000000000000004E-3</c:v>
                </c:pt>
                <c:pt idx="71">
                  <c:v>7.1999999999999998E-3</c:v>
                </c:pt>
                <c:pt idx="72">
                  <c:v>7.3000000000000001E-3</c:v>
                </c:pt>
                <c:pt idx="73">
                  <c:v>7.4000000000000003E-3</c:v>
                </c:pt>
                <c:pt idx="74">
                  <c:v>7.4999999999999997E-3</c:v>
                </c:pt>
                <c:pt idx="75">
                  <c:v>7.6E-3</c:v>
                </c:pt>
                <c:pt idx="76">
                  <c:v>7.7000000000000002E-3</c:v>
                </c:pt>
                <c:pt idx="77">
                  <c:v>7.7999999999999996E-3</c:v>
                </c:pt>
                <c:pt idx="78">
                  <c:v>7.9000000000000008E-3</c:v>
                </c:pt>
                <c:pt idx="79">
                  <c:v>8.0000000000000002E-3</c:v>
                </c:pt>
                <c:pt idx="80">
                  <c:v>8.0999999999999996E-3</c:v>
                </c:pt>
                <c:pt idx="81">
                  <c:v>8.2000000000000007E-3</c:v>
                </c:pt>
                <c:pt idx="82">
                  <c:v>8.3000000000000001E-3</c:v>
                </c:pt>
                <c:pt idx="83">
                  <c:v>8.3999999999999995E-3</c:v>
                </c:pt>
                <c:pt idx="84">
                  <c:v>8.5000000000000006E-3</c:v>
                </c:pt>
                <c:pt idx="85">
                  <c:v>8.6E-3</c:v>
                </c:pt>
                <c:pt idx="86">
                  <c:v>8.6999999999999994E-3</c:v>
                </c:pt>
                <c:pt idx="87">
                  <c:v>8.8000000000000005E-3</c:v>
                </c:pt>
                <c:pt idx="88">
                  <c:v>8.8999999999999999E-3</c:v>
                </c:pt>
                <c:pt idx="89">
                  <c:v>8.9999999999999993E-3</c:v>
                </c:pt>
                <c:pt idx="90">
                  <c:v>9.1000000000000004E-3</c:v>
                </c:pt>
                <c:pt idx="91">
                  <c:v>9.1999999999999998E-3</c:v>
                </c:pt>
                <c:pt idx="92">
                  <c:v>9.2999999999999992E-3</c:v>
                </c:pt>
                <c:pt idx="93">
                  <c:v>9.4000000000000004E-3</c:v>
                </c:pt>
                <c:pt idx="94">
                  <c:v>9.4999999999999998E-3</c:v>
                </c:pt>
                <c:pt idx="95">
                  <c:v>9.5999999999999992E-3</c:v>
                </c:pt>
                <c:pt idx="96">
                  <c:v>9.7000000000000003E-3</c:v>
                </c:pt>
                <c:pt idx="97">
                  <c:v>9.7999999999999997E-3</c:v>
                </c:pt>
                <c:pt idx="98">
                  <c:v>9.9000000000000008E-3</c:v>
                </c:pt>
                <c:pt idx="99">
                  <c:v>0.01</c:v>
                </c:pt>
                <c:pt idx="100">
                  <c:v>1.01E-2</c:v>
                </c:pt>
                <c:pt idx="101">
                  <c:v>1.0200000000000001E-2</c:v>
                </c:pt>
                <c:pt idx="102">
                  <c:v>1.03E-2</c:v>
                </c:pt>
                <c:pt idx="103">
                  <c:v>1.04E-2</c:v>
                </c:pt>
                <c:pt idx="104">
                  <c:v>1.0500000000000001E-2</c:v>
                </c:pt>
                <c:pt idx="105">
                  <c:v>1.06E-2</c:v>
                </c:pt>
                <c:pt idx="106">
                  <c:v>1.0699999999999999E-2</c:v>
                </c:pt>
                <c:pt idx="107">
                  <c:v>1.0800000000000001E-2</c:v>
                </c:pt>
                <c:pt idx="108">
                  <c:v>1.09E-2</c:v>
                </c:pt>
                <c:pt idx="109">
                  <c:v>1.0999999999999999E-2</c:v>
                </c:pt>
                <c:pt idx="110">
                  <c:v>1.11E-2</c:v>
                </c:pt>
                <c:pt idx="111">
                  <c:v>1.12E-2</c:v>
                </c:pt>
                <c:pt idx="112">
                  <c:v>1.1299999999999999E-2</c:v>
                </c:pt>
                <c:pt idx="113">
                  <c:v>1.14E-2</c:v>
                </c:pt>
                <c:pt idx="114">
                  <c:v>1.15E-2</c:v>
                </c:pt>
                <c:pt idx="115">
                  <c:v>1.1599999999999999E-2</c:v>
                </c:pt>
                <c:pt idx="116">
                  <c:v>1.17E-2</c:v>
                </c:pt>
                <c:pt idx="117">
                  <c:v>1.18E-2</c:v>
                </c:pt>
                <c:pt idx="118">
                  <c:v>1.1900000000000001E-2</c:v>
                </c:pt>
                <c:pt idx="119">
                  <c:v>1.2E-2</c:v>
                </c:pt>
                <c:pt idx="120">
                  <c:v>1.21E-2</c:v>
                </c:pt>
                <c:pt idx="121">
                  <c:v>1.2200000000000001E-2</c:v>
                </c:pt>
                <c:pt idx="122">
                  <c:v>1.23E-2</c:v>
                </c:pt>
                <c:pt idx="123">
                  <c:v>1.24E-2</c:v>
                </c:pt>
                <c:pt idx="124">
                  <c:v>1.2500000000000001E-2</c:v>
                </c:pt>
                <c:pt idx="125">
                  <c:v>1.26E-2</c:v>
                </c:pt>
                <c:pt idx="126">
                  <c:v>1.2699999999999999E-2</c:v>
                </c:pt>
                <c:pt idx="127">
                  <c:v>1.2800000000000001E-2</c:v>
                </c:pt>
                <c:pt idx="128">
                  <c:v>1.29E-2</c:v>
                </c:pt>
                <c:pt idx="129">
                  <c:v>1.2999999999999999E-2</c:v>
                </c:pt>
                <c:pt idx="130">
                  <c:v>1.3100000000000001E-2</c:v>
                </c:pt>
                <c:pt idx="131">
                  <c:v>1.32E-2</c:v>
                </c:pt>
                <c:pt idx="132">
                  <c:v>1.3299999999999999E-2</c:v>
                </c:pt>
                <c:pt idx="133">
                  <c:v>1.34E-2</c:v>
                </c:pt>
                <c:pt idx="134">
                  <c:v>1.35E-2</c:v>
                </c:pt>
                <c:pt idx="135">
                  <c:v>1.3599999999999999E-2</c:v>
                </c:pt>
                <c:pt idx="136">
                  <c:v>1.37E-2</c:v>
                </c:pt>
                <c:pt idx="137">
                  <c:v>1.38E-2</c:v>
                </c:pt>
                <c:pt idx="138">
                  <c:v>1.3899999999999999E-2</c:v>
                </c:pt>
                <c:pt idx="139">
                  <c:v>1.4E-2</c:v>
                </c:pt>
                <c:pt idx="140">
                  <c:v>1.41E-2</c:v>
                </c:pt>
                <c:pt idx="141">
                  <c:v>1.4200000000000001E-2</c:v>
                </c:pt>
                <c:pt idx="142">
                  <c:v>1.43E-2</c:v>
                </c:pt>
                <c:pt idx="143">
                  <c:v>1.44E-2</c:v>
                </c:pt>
                <c:pt idx="144">
                  <c:v>1.4500000000000001E-2</c:v>
                </c:pt>
                <c:pt idx="145">
                  <c:v>1.46E-2</c:v>
                </c:pt>
                <c:pt idx="146">
                  <c:v>1.47E-2</c:v>
                </c:pt>
                <c:pt idx="147">
                  <c:v>1.4800000000000001E-2</c:v>
                </c:pt>
                <c:pt idx="148">
                  <c:v>1.49E-2</c:v>
                </c:pt>
                <c:pt idx="149">
                  <c:v>1.4999999999999999E-2</c:v>
                </c:pt>
                <c:pt idx="150">
                  <c:v>1.5100000000000001E-2</c:v>
                </c:pt>
                <c:pt idx="151">
                  <c:v>1.52E-2</c:v>
                </c:pt>
                <c:pt idx="152">
                  <c:v>1.5299999999999999E-2</c:v>
                </c:pt>
                <c:pt idx="153">
                  <c:v>1.54E-2</c:v>
                </c:pt>
                <c:pt idx="154">
                  <c:v>1.55E-2</c:v>
                </c:pt>
                <c:pt idx="155">
                  <c:v>1.5599999999999999E-2</c:v>
                </c:pt>
                <c:pt idx="156">
                  <c:v>1.5699999999999999E-2</c:v>
                </c:pt>
                <c:pt idx="157">
                  <c:v>1.5800000000000002E-2</c:v>
                </c:pt>
                <c:pt idx="158">
                  <c:v>1.5900000000000001E-2</c:v>
                </c:pt>
                <c:pt idx="159">
                  <c:v>1.6E-2</c:v>
                </c:pt>
                <c:pt idx="160">
                  <c:v>1.61E-2</c:v>
                </c:pt>
                <c:pt idx="161">
                  <c:v>1.6199999999999999E-2</c:v>
                </c:pt>
                <c:pt idx="162">
                  <c:v>1.6299999999999999E-2</c:v>
                </c:pt>
                <c:pt idx="163">
                  <c:v>1.6400000000000001E-2</c:v>
                </c:pt>
                <c:pt idx="164">
                  <c:v>1.6500000000000001E-2</c:v>
                </c:pt>
                <c:pt idx="165">
                  <c:v>1.66E-2</c:v>
                </c:pt>
                <c:pt idx="166">
                  <c:v>1.67E-2</c:v>
                </c:pt>
                <c:pt idx="167">
                  <c:v>1.6799999999999999E-2</c:v>
                </c:pt>
                <c:pt idx="168">
                  <c:v>1.6899999999999998E-2</c:v>
                </c:pt>
                <c:pt idx="169">
                  <c:v>1.7000000000000001E-2</c:v>
                </c:pt>
                <c:pt idx="170">
                  <c:v>1.7100000000000001E-2</c:v>
                </c:pt>
                <c:pt idx="171">
                  <c:v>1.72E-2</c:v>
                </c:pt>
                <c:pt idx="172">
                  <c:v>1.7299999999999999E-2</c:v>
                </c:pt>
                <c:pt idx="173">
                  <c:v>1.7399999999999999E-2</c:v>
                </c:pt>
                <c:pt idx="174">
                  <c:v>1.7500000000000002E-2</c:v>
                </c:pt>
                <c:pt idx="175">
                  <c:v>1.7600000000000001E-2</c:v>
                </c:pt>
                <c:pt idx="176">
                  <c:v>1.77E-2</c:v>
                </c:pt>
                <c:pt idx="177">
                  <c:v>1.78E-2</c:v>
                </c:pt>
                <c:pt idx="178">
                  <c:v>1.7899999999999999E-2</c:v>
                </c:pt>
                <c:pt idx="179">
                  <c:v>1.7999999999999999E-2</c:v>
                </c:pt>
                <c:pt idx="180">
                  <c:v>1.8100000000000002E-2</c:v>
                </c:pt>
                <c:pt idx="181">
                  <c:v>1.8200000000000001E-2</c:v>
                </c:pt>
                <c:pt idx="182">
                  <c:v>1.83E-2</c:v>
                </c:pt>
                <c:pt idx="183">
                  <c:v>1.84E-2</c:v>
                </c:pt>
                <c:pt idx="184">
                  <c:v>1.8499999999999999E-2</c:v>
                </c:pt>
                <c:pt idx="185">
                  <c:v>1.8599999999999998E-2</c:v>
                </c:pt>
                <c:pt idx="186">
                  <c:v>1.8700000000000001E-2</c:v>
                </c:pt>
                <c:pt idx="187">
                  <c:v>1.8800000000000001E-2</c:v>
                </c:pt>
                <c:pt idx="188">
                  <c:v>1.89E-2</c:v>
                </c:pt>
                <c:pt idx="189">
                  <c:v>1.9E-2</c:v>
                </c:pt>
                <c:pt idx="190">
                  <c:v>1.9099999999999999E-2</c:v>
                </c:pt>
                <c:pt idx="191">
                  <c:v>1.9199999999999998E-2</c:v>
                </c:pt>
                <c:pt idx="192">
                  <c:v>1.9300000000000001E-2</c:v>
                </c:pt>
                <c:pt idx="193">
                  <c:v>1.9400000000000001E-2</c:v>
                </c:pt>
                <c:pt idx="194">
                  <c:v>1.95E-2</c:v>
                </c:pt>
                <c:pt idx="195">
                  <c:v>1.9599999999999999E-2</c:v>
                </c:pt>
                <c:pt idx="196">
                  <c:v>1.9699999999999999E-2</c:v>
                </c:pt>
                <c:pt idx="197">
                  <c:v>1.9800000000000002E-2</c:v>
                </c:pt>
                <c:pt idx="198">
                  <c:v>1.9900000000000001E-2</c:v>
                </c:pt>
                <c:pt idx="199">
                  <c:v>0.02</c:v>
                </c:pt>
                <c:pt idx="200">
                  <c:v>2.01E-2</c:v>
                </c:pt>
                <c:pt idx="201">
                  <c:v>2.0199999999999999E-2</c:v>
                </c:pt>
                <c:pt idx="202">
                  <c:v>2.0299999999999999E-2</c:v>
                </c:pt>
                <c:pt idx="203">
                  <c:v>2.0400000000000001E-2</c:v>
                </c:pt>
                <c:pt idx="204">
                  <c:v>2.0500000000000001E-2</c:v>
                </c:pt>
                <c:pt idx="205">
                  <c:v>2.06E-2</c:v>
                </c:pt>
                <c:pt idx="206">
                  <c:v>2.07E-2</c:v>
                </c:pt>
                <c:pt idx="207">
                  <c:v>2.0799999999999999E-2</c:v>
                </c:pt>
                <c:pt idx="208">
                  <c:v>2.0899999999999998E-2</c:v>
                </c:pt>
                <c:pt idx="209">
                  <c:v>2.1000000000000001E-2</c:v>
                </c:pt>
                <c:pt idx="210">
                  <c:v>2.1100000000000001E-2</c:v>
                </c:pt>
                <c:pt idx="211">
                  <c:v>2.12E-2</c:v>
                </c:pt>
                <c:pt idx="212">
                  <c:v>2.1299999999999999E-2</c:v>
                </c:pt>
                <c:pt idx="213">
                  <c:v>2.1399999999999999E-2</c:v>
                </c:pt>
                <c:pt idx="214">
                  <c:v>2.1499999999999998E-2</c:v>
                </c:pt>
                <c:pt idx="215">
                  <c:v>2.1600000000000001E-2</c:v>
                </c:pt>
                <c:pt idx="216">
                  <c:v>2.1700000000000001E-2</c:v>
                </c:pt>
                <c:pt idx="217">
                  <c:v>2.18E-2</c:v>
                </c:pt>
                <c:pt idx="218">
                  <c:v>2.1899999999999999E-2</c:v>
                </c:pt>
                <c:pt idx="219">
                  <c:v>2.1999999999999999E-2</c:v>
                </c:pt>
                <c:pt idx="220">
                  <c:v>2.2100000000000002E-2</c:v>
                </c:pt>
                <c:pt idx="221">
                  <c:v>2.2200000000000001E-2</c:v>
                </c:pt>
                <c:pt idx="222">
                  <c:v>2.23E-2</c:v>
                </c:pt>
                <c:pt idx="223">
                  <c:v>2.24E-2</c:v>
                </c:pt>
                <c:pt idx="224">
                  <c:v>2.2499999999999999E-2</c:v>
                </c:pt>
                <c:pt idx="225">
                  <c:v>2.2599999999999999E-2</c:v>
                </c:pt>
                <c:pt idx="226">
                  <c:v>2.2700000000000001E-2</c:v>
                </c:pt>
                <c:pt idx="227">
                  <c:v>2.2800000000000001E-2</c:v>
                </c:pt>
                <c:pt idx="228">
                  <c:v>2.29E-2</c:v>
                </c:pt>
                <c:pt idx="229">
                  <c:v>2.3E-2</c:v>
                </c:pt>
                <c:pt idx="230">
                  <c:v>2.3099999999999999E-2</c:v>
                </c:pt>
                <c:pt idx="231">
                  <c:v>2.3199999999999998E-2</c:v>
                </c:pt>
                <c:pt idx="232">
                  <c:v>2.3300000000000001E-2</c:v>
                </c:pt>
                <c:pt idx="233">
                  <c:v>2.3400000000000001E-2</c:v>
                </c:pt>
                <c:pt idx="234">
                  <c:v>2.35E-2</c:v>
                </c:pt>
                <c:pt idx="235">
                  <c:v>2.3599999999999999E-2</c:v>
                </c:pt>
                <c:pt idx="236">
                  <c:v>2.3699999999999999E-2</c:v>
                </c:pt>
                <c:pt idx="237">
                  <c:v>2.3800000000000002E-2</c:v>
                </c:pt>
                <c:pt idx="238">
                  <c:v>2.3900000000000001E-2</c:v>
                </c:pt>
                <c:pt idx="239">
                  <c:v>2.4E-2</c:v>
                </c:pt>
                <c:pt idx="240">
                  <c:v>2.41E-2</c:v>
                </c:pt>
                <c:pt idx="241">
                  <c:v>2.4199999999999999E-2</c:v>
                </c:pt>
                <c:pt idx="242">
                  <c:v>2.4299999999999999E-2</c:v>
                </c:pt>
                <c:pt idx="243">
                  <c:v>2.4400000000000002E-2</c:v>
                </c:pt>
                <c:pt idx="244">
                  <c:v>2.4500000000000001E-2</c:v>
                </c:pt>
                <c:pt idx="245">
                  <c:v>2.46E-2</c:v>
                </c:pt>
                <c:pt idx="246">
                  <c:v>2.47E-2</c:v>
                </c:pt>
                <c:pt idx="247">
                  <c:v>2.4799999999999999E-2</c:v>
                </c:pt>
                <c:pt idx="248">
                  <c:v>2.4899999999999999E-2</c:v>
                </c:pt>
                <c:pt idx="249">
                  <c:v>2.5000000000000001E-2</c:v>
                </c:pt>
                <c:pt idx="250">
                  <c:v>2.5100000000000001E-2</c:v>
                </c:pt>
                <c:pt idx="251">
                  <c:v>2.52E-2</c:v>
                </c:pt>
                <c:pt idx="252">
                  <c:v>2.53E-2</c:v>
                </c:pt>
                <c:pt idx="253">
                  <c:v>2.5399999999999999E-2</c:v>
                </c:pt>
                <c:pt idx="254">
                  <c:v>2.5499999999999998E-2</c:v>
                </c:pt>
                <c:pt idx="255">
                  <c:v>2.5600000000000001E-2</c:v>
                </c:pt>
                <c:pt idx="256">
                  <c:v>2.5700000000000001E-2</c:v>
                </c:pt>
                <c:pt idx="257">
                  <c:v>2.58E-2</c:v>
                </c:pt>
                <c:pt idx="258">
                  <c:v>2.5899999999999999E-2</c:v>
                </c:pt>
                <c:pt idx="259">
                  <c:v>2.5999999999999999E-2</c:v>
                </c:pt>
                <c:pt idx="260">
                  <c:v>2.6100000000000002E-2</c:v>
                </c:pt>
                <c:pt idx="261">
                  <c:v>2.6200000000000001E-2</c:v>
                </c:pt>
                <c:pt idx="262">
                  <c:v>2.63E-2</c:v>
                </c:pt>
                <c:pt idx="263">
                  <c:v>2.64E-2</c:v>
                </c:pt>
                <c:pt idx="264">
                  <c:v>2.6499999999999999E-2</c:v>
                </c:pt>
                <c:pt idx="265">
                  <c:v>2.6599999999999999E-2</c:v>
                </c:pt>
                <c:pt idx="266">
                  <c:v>2.6700000000000002E-2</c:v>
                </c:pt>
                <c:pt idx="267">
                  <c:v>2.6800000000000001E-2</c:v>
                </c:pt>
                <c:pt idx="268">
                  <c:v>2.69E-2</c:v>
                </c:pt>
                <c:pt idx="269">
                  <c:v>2.7E-2</c:v>
                </c:pt>
                <c:pt idx="270">
                  <c:v>2.7099999999999999E-2</c:v>
                </c:pt>
                <c:pt idx="271">
                  <c:v>2.7199999999999998E-2</c:v>
                </c:pt>
                <c:pt idx="272">
                  <c:v>2.7300000000000001E-2</c:v>
                </c:pt>
                <c:pt idx="273">
                  <c:v>2.7400000000000001E-2</c:v>
                </c:pt>
                <c:pt idx="274">
                  <c:v>2.75E-2</c:v>
                </c:pt>
                <c:pt idx="275">
                  <c:v>2.76E-2</c:v>
                </c:pt>
                <c:pt idx="276">
                  <c:v>2.7699999999999999E-2</c:v>
                </c:pt>
                <c:pt idx="277">
                  <c:v>2.7799999999999998E-2</c:v>
                </c:pt>
                <c:pt idx="278">
                  <c:v>2.7900000000000001E-2</c:v>
                </c:pt>
                <c:pt idx="279">
                  <c:v>2.8000000000000001E-2</c:v>
                </c:pt>
                <c:pt idx="280">
                  <c:v>2.81E-2</c:v>
                </c:pt>
                <c:pt idx="281">
                  <c:v>2.8199999999999999E-2</c:v>
                </c:pt>
                <c:pt idx="282">
                  <c:v>2.8299999999999999E-2</c:v>
                </c:pt>
                <c:pt idx="283">
                  <c:v>2.8400000000000002E-2</c:v>
                </c:pt>
                <c:pt idx="284">
                  <c:v>2.8500000000000001E-2</c:v>
                </c:pt>
                <c:pt idx="285">
                  <c:v>2.86E-2</c:v>
                </c:pt>
                <c:pt idx="286">
                  <c:v>2.87E-2</c:v>
                </c:pt>
                <c:pt idx="287">
                  <c:v>2.8799999999999999E-2</c:v>
                </c:pt>
                <c:pt idx="288">
                  <c:v>2.8899999999999999E-2</c:v>
                </c:pt>
                <c:pt idx="289">
                  <c:v>2.9000000000000001E-2</c:v>
                </c:pt>
                <c:pt idx="290">
                  <c:v>2.9100000000000001E-2</c:v>
                </c:pt>
                <c:pt idx="291">
                  <c:v>2.92E-2</c:v>
                </c:pt>
                <c:pt idx="292">
                  <c:v>2.93E-2</c:v>
                </c:pt>
                <c:pt idx="293">
                  <c:v>2.9399999999999999E-2</c:v>
                </c:pt>
                <c:pt idx="294">
                  <c:v>2.9499999999999998E-2</c:v>
                </c:pt>
                <c:pt idx="295">
                  <c:v>2.9600000000000001E-2</c:v>
                </c:pt>
                <c:pt idx="296">
                  <c:v>2.9700000000000001E-2</c:v>
                </c:pt>
                <c:pt idx="297">
                  <c:v>2.98E-2</c:v>
                </c:pt>
                <c:pt idx="298">
                  <c:v>2.9899999999999999E-2</c:v>
                </c:pt>
                <c:pt idx="299">
                  <c:v>0.03</c:v>
                </c:pt>
                <c:pt idx="300">
                  <c:v>3.0099999999999998E-2</c:v>
                </c:pt>
                <c:pt idx="301">
                  <c:v>3.0200000000000001E-2</c:v>
                </c:pt>
                <c:pt idx="302">
                  <c:v>3.0300000000000001E-2</c:v>
                </c:pt>
                <c:pt idx="303">
                  <c:v>3.04E-2</c:v>
                </c:pt>
                <c:pt idx="304">
                  <c:v>3.0499999999999999E-2</c:v>
                </c:pt>
                <c:pt idx="305">
                  <c:v>3.0599999999999999E-2</c:v>
                </c:pt>
                <c:pt idx="306">
                  <c:v>3.0700000000000002E-2</c:v>
                </c:pt>
                <c:pt idx="307">
                  <c:v>3.0800000000000001E-2</c:v>
                </c:pt>
                <c:pt idx="308">
                  <c:v>3.09E-2</c:v>
                </c:pt>
                <c:pt idx="309">
                  <c:v>3.1E-2</c:v>
                </c:pt>
                <c:pt idx="310">
                  <c:v>3.1099999999999999E-2</c:v>
                </c:pt>
                <c:pt idx="311">
                  <c:v>3.1199999999999999E-2</c:v>
                </c:pt>
                <c:pt idx="312">
                  <c:v>3.1300000000000001E-2</c:v>
                </c:pt>
                <c:pt idx="313">
                  <c:v>3.1399999999999997E-2</c:v>
                </c:pt>
                <c:pt idx="314">
                  <c:v>3.15E-2</c:v>
                </c:pt>
                <c:pt idx="315">
                  <c:v>3.1600000000000003E-2</c:v>
                </c:pt>
                <c:pt idx="316">
                  <c:v>3.1699999999999999E-2</c:v>
                </c:pt>
                <c:pt idx="317">
                  <c:v>3.1800000000000002E-2</c:v>
                </c:pt>
                <c:pt idx="318">
                  <c:v>3.1899999999999998E-2</c:v>
                </c:pt>
                <c:pt idx="319">
                  <c:v>3.2000000000000001E-2</c:v>
                </c:pt>
                <c:pt idx="320">
                  <c:v>3.2099999999999997E-2</c:v>
                </c:pt>
                <c:pt idx="321">
                  <c:v>3.2199999999999999E-2</c:v>
                </c:pt>
                <c:pt idx="322">
                  <c:v>3.2300000000000002E-2</c:v>
                </c:pt>
                <c:pt idx="323">
                  <c:v>3.2399999999999998E-2</c:v>
                </c:pt>
                <c:pt idx="324">
                  <c:v>3.2500000000000001E-2</c:v>
                </c:pt>
                <c:pt idx="325">
                  <c:v>3.2599999999999997E-2</c:v>
                </c:pt>
                <c:pt idx="326">
                  <c:v>3.27E-2</c:v>
                </c:pt>
                <c:pt idx="327">
                  <c:v>3.2800000000000003E-2</c:v>
                </c:pt>
                <c:pt idx="328">
                  <c:v>3.2899999999999999E-2</c:v>
                </c:pt>
                <c:pt idx="329">
                  <c:v>3.3000000000000002E-2</c:v>
                </c:pt>
                <c:pt idx="330">
                  <c:v>3.3099999999999997E-2</c:v>
                </c:pt>
                <c:pt idx="331">
                  <c:v>3.32E-2</c:v>
                </c:pt>
                <c:pt idx="332">
                  <c:v>3.3300000000000003E-2</c:v>
                </c:pt>
                <c:pt idx="333">
                  <c:v>3.3399999999999999E-2</c:v>
                </c:pt>
                <c:pt idx="334">
                  <c:v>3.3500000000000002E-2</c:v>
                </c:pt>
                <c:pt idx="335">
                  <c:v>3.3599999999999998E-2</c:v>
                </c:pt>
                <c:pt idx="336">
                  <c:v>3.3700000000000001E-2</c:v>
                </c:pt>
                <c:pt idx="337">
                  <c:v>3.3799999999999997E-2</c:v>
                </c:pt>
                <c:pt idx="338">
                  <c:v>3.39E-2</c:v>
                </c:pt>
                <c:pt idx="339">
                  <c:v>3.4000000000000002E-2</c:v>
                </c:pt>
                <c:pt idx="340">
                  <c:v>3.4099999999999998E-2</c:v>
                </c:pt>
                <c:pt idx="341">
                  <c:v>3.4200000000000001E-2</c:v>
                </c:pt>
                <c:pt idx="342">
                  <c:v>3.4299999999999997E-2</c:v>
                </c:pt>
                <c:pt idx="343">
                  <c:v>3.44E-2</c:v>
                </c:pt>
                <c:pt idx="344">
                  <c:v>3.4500000000000003E-2</c:v>
                </c:pt>
                <c:pt idx="345">
                  <c:v>3.4599999999999999E-2</c:v>
                </c:pt>
                <c:pt idx="346">
                  <c:v>3.4700000000000002E-2</c:v>
                </c:pt>
                <c:pt idx="347">
                  <c:v>3.4799999999999998E-2</c:v>
                </c:pt>
                <c:pt idx="348">
                  <c:v>3.49E-2</c:v>
                </c:pt>
                <c:pt idx="349">
                  <c:v>3.5000000000000003E-2</c:v>
                </c:pt>
                <c:pt idx="350">
                  <c:v>3.5099999999999999E-2</c:v>
                </c:pt>
                <c:pt idx="351">
                  <c:v>3.5200000000000002E-2</c:v>
                </c:pt>
                <c:pt idx="352">
                  <c:v>3.5299999999999998E-2</c:v>
                </c:pt>
                <c:pt idx="353">
                  <c:v>3.5400000000000001E-2</c:v>
                </c:pt>
                <c:pt idx="354">
                  <c:v>3.5499999999999997E-2</c:v>
                </c:pt>
                <c:pt idx="355">
                  <c:v>3.56E-2</c:v>
                </c:pt>
                <c:pt idx="356">
                  <c:v>3.5700000000000003E-2</c:v>
                </c:pt>
                <c:pt idx="357">
                  <c:v>3.5799999999999998E-2</c:v>
                </c:pt>
                <c:pt idx="358">
                  <c:v>3.5900000000000001E-2</c:v>
                </c:pt>
                <c:pt idx="359">
                  <c:v>3.5999999999999997E-2</c:v>
                </c:pt>
                <c:pt idx="360">
                  <c:v>3.61E-2</c:v>
                </c:pt>
                <c:pt idx="361">
                  <c:v>3.6200000000000003E-2</c:v>
                </c:pt>
                <c:pt idx="362">
                  <c:v>3.6299999999999999E-2</c:v>
                </c:pt>
                <c:pt idx="363">
                  <c:v>3.6400000000000002E-2</c:v>
                </c:pt>
                <c:pt idx="364">
                  <c:v>3.6499999999999998E-2</c:v>
                </c:pt>
                <c:pt idx="365">
                  <c:v>3.6600000000000001E-2</c:v>
                </c:pt>
                <c:pt idx="366">
                  <c:v>3.6700000000000003E-2</c:v>
                </c:pt>
                <c:pt idx="367">
                  <c:v>3.6799999999999999E-2</c:v>
                </c:pt>
                <c:pt idx="368">
                  <c:v>3.6900000000000002E-2</c:v>
                </c:pt>
                <c:pt idx="369">
                  <c:v>3.6999999999999998E-2</c:v>
                </c:pt>
                <c:pt idx="370">
                  <c:v>3.7100000000000001E-2</c:v>
                </c:pt>
                <c:pt idx="371">
                  <c:v>3.7199999999999997E-2</c:v>
                </c:pt>
                <c:pt idx="372">
                  <c:v>3.73E-2</c:v>
                </c:pt>
                <c:pt idx="373">
                  <c:v>3.7400000000000003E-2</c:v>
                </c:pt>
                <c:pt idx="374">
                  <c:v>3.7499999999999999E-2</c:v>
                </c:pt>
                <c:pt idx="375">
                  <c:v>3.7600000000000001E-2</c:v>
                </c:pt>
                <c:pt idx="376">
                  <c:v>3.7699999999999997E-2</c:v>
                </c:pt>
                <c:pt idx="377">
                  <c:v>3.78E-2</c:v>
                </c:pt>
                <c:pt idx="378">
                  <c:v>3.7900000000000003E-2</c:v>
                </c:pt>
                <c:pt idx="379">
                  <c:v>3.7999999999999999E-2</c:v>
                </c:pt>
                <c:pt idx="380">
                  <c:v>3.8100000000000002E-2</c:v>
                </c:pt>
                <c:pt idx="381">
                  <c:v>3.8199999999999998E-2</c:v>
                </c:pt>
                <c:pt idx="382">
                  <c:v>3.8300000000000001E-2</c:v>
                </c:pt>
                <c:pt idx="383">
                  <c:v>3.8399999999999997E-2</c:v>
                </c:pt>
                <c:pt idx="384">
                  <c:v>3.85E-2</c:v>
                </c:pt>
                <c:pt idx="385">
                  <c:v>3.8600000000000002E-2</c:v>
                </c:pt>
                <c:pt idx="386">
                  <c:v>3.8699999999999998E-2</c:v>
                </c:pt>
                <c:pt idx="387">
                  <c:v>3.8800000000000001E-2</c:v>
                </c:pt>
                <c:pt idx="388">
                  <c:v>3.8899999999999997E-2</c:v>
                </c:pt>
                <c:pt idx="389">
                  <c:v>3.9E-2</c:v>
                </c:pt>
                <c:pt idx="390">
                  <c:v>3.9100000000000003E-2</c:v>
                </c:pt>
                <c:pt idx="391">
                  <c:v>3.9199999999999999E-2</c:v>
                </c:pt>
                <c:pt idx="392">
                  <c:v>3.9300000000000002E-2</c:v>
                </c:pt>
                <c:pt idx="393">
                  <c:v>3.9399999999999998E-2</c:v>
                </c:pt>
                <c:pt idx="394">
                  <c:v>3.95E-2</c:v>
                </c:pt>
                <c:pt idx="395">
                  <c:v>3.9600000000000003E-2</c:v>
                </c:pt>
                <c:pt idx="396">
                  <c:v>3.9699999999999999E-2</c:v>
                </c:pt>
                <c:pt idx="397">
                  <c:v>3.9800000000000002E-2</c:v>
                </c:pt>
                <c:pt idx="398">
                  <c:v>3.9899999999999998E-2</c:v>
                </c:pt>
                <c:pt idx="399">
                  <c:v>0.04</c:v>
                </c:pt>
                <c:pt idx="400">
                  <c:v>4.0099999999999997E-2</c:v>
                </c:pt>
                <c:pt idx="401">
                  <c:v>4.02E-2</c:v>
                </c:pt>
                <c:pt idx="402">
                  <c:v>4.0300000000000002E-2</c:v>
                </c:pt>
                <c:pt idx="403">
                  <c:v>4.0399999999999998E-2</c:v>
                </c:pt>
                <c:pt idx="404">
                  <c:v>4.0500000000000001E-2</c:v>
                </c:pt>
                <c:pt idx="405">
                  <c:v>4.0599999999999997E-2</c:v>
                </c:pt>
                <c:pt idx="406">
                  <c:v>4.07E-2</c:v>
                </c:pt>
                <c:pt idx="407">
                  <c:v>4.0800000000000003E-2</c:v>
                </c:pt>
                <c:pt idx="408">
                  <c:v>4.0899999999999999E-2</c:v>
                </c:pt>
                <c:pt idx="409">
                  <c:v>4.1000000000000002E-2</c:v>
                </c:pt>
                <c:pt idx="410">
                  <c:v>4.1099999999999998E-2</c:v>
                </c:pt>
                <c:pt idx="411">
                  <c:v>4.1200000000000001E-2</c:v>
                </c:pt>
                <c:pt idx="412">
                  <c:v>4.1300000000000003E-2</c:v>
                </c:pt>
                <c:pt idx="413">
                  <c:v>4.1399999999999999E-2</c:v>
                </c:pt>
                <c:pt idx="414">
                  <c:v>4.1500000000000002E-2</c:v>
                </c:pt>
                <c:pt idx="415">
                  <c:v>4.1599999999999998E-2</c:v>
                </c:pt>
                <c:pt idx="416">
                  <c:v>4.1700000000000001E-2</c:v>
                </c:pt>
                <c:pt idx="417">
                  <c:v>4.1799999999999997E-2</c:v>
                </c:pt>
                <c:pt idx="418">
                  <c:v>4.19E-2</c:v>
                </c:pt>
                <c:pt idx="419">
                  <c:v>4.2000000000000003E-2</c:v>
                </c:pt>
                <c:pt idx="420">
                  <c:v>4.2099999999999999E-2</c:v>
                </c:pt>
                <c:pt idx="421">
                  <c:v>4.2200000000000001E-2</c:v>
                </c:pt>
                <c:pt idx="422">
                  <c:v>4.2299999999999997E-2</c:v>
                </c:pt>
                <c:pt idx="423">
                  <c:v>4.24E-2</c:v>
                </c:pt>
                <c:pt idx="424">
                  <c:v>4.2500000000000003E-2</c:v>
                </c:pt>
                <c:pt idx="425">
                  <c:v>4.2599999999999999E-2</c:v>
                </c:pt>
                <c:pt idx="426">
                  <c:v>4.2700000000000002E-2</c:v>
                </c:pt>
                <c:pt idx="427">
                  <c:v>4.2799999999999998E-2</c:v>
                </c:pt>
                <c:pt idx="428">
                  <c:v>4.2900000000000001E-2</c:v>
                </c:pt>
                <c:pt idx="429">
                  <c:v>4.2999999999999997E-2</c:v>
                </c:pt>
                <c:pt idx="430">
                  <c:v>4.3099999999999999E-2</c:v>
                </c:pt>
                <c:pt idx="431">
                  <c:v>4.3200000000000002E-2</c:v>
                </c:pt>
                <c:pt idx="432">
                  <c:v>4.3299999999999998E-2</c:v>
                </c:pt>
                <c:pt idx="433">
                  <c:v>4.3400000000000001E-2</c:v>
                </c:pt>
                <c:pt idx="434">
                  <c:v>4.3499999999999997E-2</c:v>
                </c:pt>
                <c:pt idx="435">
                  <c:v>4.36E-2</c:v>
                </c:pt>
                <c:pt idx="436">
                  <c:v>4.3700000000000003E-2</c:v>
                </c:pt>
                <c:pt idx="437">
                  <c:v>4.3799999999999999E-2</c:v>
                </c:pt>
                <c:pt idx="438">
                  <c:v>4.3900000000000002E-2</c:v>
                </c:pt>
                <c:pt idx="439">
                  <c:v>4.3999999999999997E-2</c:v>
                </c:pt>
                <c:pt idx="440">
                  <c:v>4.41E-2</c:v>
                </c:pt>
                <c:pt idx="441">
                  <c:v>4.4200000000000003E-2</c:v>
                </c:pt>
                <c:pt idx="442">
                  <c:v>4.4299999999999999E-2</c:v>
                </c:pt>
                <c:pt idx="443">
                  <c:v>4.4400000000000002E-2</c:v>
                </c:pt>
                <c:pt idx="444">
                  <c:v>4.4499999999999998E-2</c:v>
                </c:pt>
                <c:pt idx="445">
                  <c:v>4.4600000000000001E-2</c:v>
                </c:pt>
                <c:pt idx="446">
                  <c:v>4.4699999999999997E-2</c:v>
                </c:pt>
                <c:pt idx="447">
                  <c:v>4.48E-2</c:v>
                </c:pt>
                <c:pt idx="448">
                  <c:v>4.4900000000000002E-2</c:v>
                </c:pt>
                <c:pt idx="449">
                  <c:v>4.4999999999999998E-2</c:v>
                </c:pt>
                <c:pt idx="450">
                  <c:v>4.5100000000000001E-2</c:v>
                </c:pt>
                <c:pt idx="451">
                  <c:v>4.5199999999999997E-2</c:v>
                </c:pt>
                <c:pt idx="452">
                  <c:v>4.53E-2</c:v>
                </c:pt>
                <c:pt idx="453">
                  <c:v>4.5400000000000003E-2</c:v>
                </c:pt>
                <c:pt idx="454">
                  <c:v>4.5499999999999999E-2</c:v>
                </c:pt>
                <c:pt idx="455">
                  <c:v>4.5600000000000002E-2</c:v>
                </c:pt>
                <c:pt idx="456">
                  <c:v>4.5699999999999998E-2</c:v>
                </c:pt>
                <c:pt idx="457">
                  <c:v>4.58E-2</c:v>
                </c:pt>
                <c:pt idx="458">
                  <c:v>4.5900000000000003E-2</c:v>
                </c:pt>
                <c:pt idx="459">
                  <c:v>4.5999999999999999E-2</c:v>
                </c:pt>
                <c:pt idx="460">
                  <c:v>4.6100000000000002E-2</c:v>
                </c:pt>
                <c:pt idx="461">
                  <c:v>4.6199999999999998E-2</c:v>
                </c:pt>
                <c:pt idx="462">
                  <c:v>4.6300000000000001E-2</c:v>
                </c:pt>
                <c:pt idx="463">
                  <c:v>4.6399999999999997E-2</c:v>
                </c:pt>
                <c:pt idx="464">
                  <c:v>4.65E-2</c:v>
                </c:pt>
                <c:pt idx="465">
                  <c:v>4.6600000000000003E-2</c:v>
                </c:pt>
                <c:pt idx="466">
                  <c:v>4.6699999999999998E-2</c:v>
                </c:pt>
                <c:pt idx="467">
                  <c:v>4.6800000000000001E-2</c:v>
                </c:pt>
                <c:pt idx="468">
                  <c:v>4.6899999999999997E-2</c:v>
                </c:pt>
                <c:pt idx="469">
                  <c:v>4.7E-2</c:v>
                </c:pt>
                <c:pt idx="470">
                  <c:v>4.7100000000000003E-2</c:v>
                </c:pt>
                <c:pt idx="471">
                  <c:v>4.7199999999999999E-2</c:v>
                </c:pt>
                <c:pt idx="472">
                  <c:v>4.7300000000000002E-2</c:v>
                </c:pt>
                <c:pt idx="473">
                  <c:v>4.7399999999999998E-2</c:v>
                </c:pt>
                <c:pt idx="474">
                  <c:v>4.7500000000000001E-2</c:v>
                </c:pt>
                <c:pt idx="475">
                  <c:v>4.7600000000000003E-2</c:v>
                </c:pt>
                <c:pt idx="476">
                  <c:v>4.7699999999999999E-2</c:v>
                </c:pt>
                <c:pt idx="477">
                  <c:v>4.7800000000000002E-2</c:v>
                </c:pt>
                <c:pt idx="478">
                  <c:v>4.7899999999999998E-2</c:v>
                </c:pt>
                <c:pt idx="479">
                  <c:v>4.8000000000000001E-2</c:v>
                </c:pt>
                <c:pt idx="480">
                  <c:v>4.8099999999999997E-2</c:v>
                </c:pt>
                <c:pt idx="481">
                  <c:v>4.82E-2</c:v>
                </c:pt>
                <c:pt idx="482">
                  <c:v>4.8300000000000003E-2</c:v>
                </c:pt>
                <c:pt idx="483">
                  <c:v>4.8399999999999999E-2</c:v>
                </c:pt>
                <c:pt idx="484">
                  <c:v>4.8500000000000001E-2</c:v>
                </c:pt>
                <c:pt idx="485">
                  <c:v>4.8599999999999997E-2</c:v>
                </c:pt>
                <c:pt idx="486">
                  <c:v>4.87E-2</c:v>
                </c:pt>
                <c:pt idx="487">
                  <c:v>4.8800000000000003E-2</c:v>
                </c:pt>
                <c:pt idx="488">
                  <c:v>4.8899999999999999E-2</c:v>
                </c:pt>
                <c:pt idx="489">
                  <c:v>4.9000000000000002E-2</c:v>
                </c:pt>
                <c:pt idx="490">
                  <c:v>4.9099999999999998E-2</c:v>
                </c:pt>
                <c:pt idx="491">
                  <c:v>4.9200000000000001E-2</c:v>
                </c:pt>
                <c:pt idx="492">
                  <c:v>4.9299999999999997E-2</c:v>
                </c:pt>
                <c:pt idx="493">
                  <c:v>4.9399999999999999E-2</c:v>
                </c:pt>
                <c:pt idx="494">
                  <c:v>4.9500000000000002E-2</c:v>
                </c:pt>
                <c:pt idx="495">
                  <c:v>4.9599999999999998E-2</c:v>
                </c:pt>
                <c:pt idx="496">
                  <c:v>4.9700000000000001E-2</c:v>
                </c:pt>
                <c:pt idx="497">
                  <c:v>4.9799999999999997E-2</c:v>
                </c:pt>
                <c:pt idx="498">
                  <c:v>4.99E-2</c:v>
                </c:pt>
                <c:pt idx="499">
                  <c:v>0.05</c:v>
                </c:pt>
              </c:numCache>
            </c:numRef>
          </c:cat>
          <c:val>
            <c:numRef>
              <c:f>'Implied Hazard'!$B$13:$B$512</c:f>
              <c:numCache>
                <c:formatCode>0.0000;[Red]\(0.0000\);\-</c:formatCode>
                <c:ptCount val="500"/>
                <c:pt idx="0">
                  <c:v>4.3130553214609808</c:v>
                </c:pt>
                <c:pt idx="1">
                  <c:v>4.3118046114863811</c:v>
                </c:pt>
                <c:pt idx="2">
                  <c:v>4.310554225115796</c:v>
                </c:pt>
                <c:pt idx="3">
                  <c:v>4.3093041622777113</c:v>
                </c:pt>
                <c:pt idx="4">
                  <c:v>4.3080544229006241</c:v>
                </c:pt>
                <c:pt idx="5">
                  <c:v>4.3068050069130424</c:v>
                </c:pt>
                <c:pt idx="6">
                  <c:v>4.3055559142434907</c:v>
                </c:pt>
                <c:pt idx="7">
                  <c:v>4.3043071448204966</c:v>
                </c:pt>
                <c:pt idx="8">
                  <c:v>4.303058698572606</c:v>
                </c:pt>
                <c:pt idx="9">
                  <c:v>4.3018105754283713</c:v>
                </c:pt>
                <c:pt idx="10">
                  <c:v>4.300562775316358</c:v>
                </c:pt>
                <c:pt idx="11">
                  <c:v>4.2993152981651432</c:v>
                </c:pt>
                <c:pt idx="12">
                  <c:v>4.2980681439033166</c:v>
                </c:pt>
                <c:pt idx="13">
                  <c:v>4.2968213124594747</c:v>
                </c:pt>
                <c:pt idx="14">
                  <c:v>4.2955748037622321</c:v>
                </c:pt>
                <c:pt idx="15">
                  <c:v>4.2943286177402067</c:v>
                </c:pt>
                <c:pt idx="16">
                  <c:v>4.2930827543220342</c:v>
                </c:pt>
                <c:pt idx="17">
                  <c:v>4.2918372134363603</c:v>
                </c:pt>
                <c:pt idx="18">
                  <c:v>4.2905919950118392</c:v>
                </c:pt>
                <c:pt idx="19">
                  <c:v>4.2893470989771387</c:v>
                </c:pt>
                <c:pt idx="20">
                  <c:v>4.2881025252609373</c:v>
                </c:pt>
                <c:pt idx="21">
                  <c:v>4.2868582737919247</c:v>
                </c:pt>
                <c:pt idx="22">
                  <c:v>4.2856143444988026</c:v>
                </c:pt>
                <c:pt idx="23">
                  <c:v>4.2843707373102822</c:v>
                </c:pt>
                <c:pt idx="24">
                  <c:v>4.2831274521550888</c:v>
                </c:pt>
                <c:pt idx="25">
                  <c:v>4.2818844889619543</c:v>
                </c:pt>
                <c:pt idx="26">
                  <c:v>4.2806418476596289</c:v>
                </c:pt>
                <c:pt idx="27">
                  <c:v>4.2793995281768682</c:v>
                </c:pt>
                <c:pt idx="28">
                  <c:v>4.2781575304424422</c:v>
                </c:pt>
                <c:pt idx="29">
                  <c:v>4.2769158543851304</c:v>
                </c:pt>
                <c:pt idx="30">
                  <c:v>4.2756744999337233</c:v>
                </c:pt>
                <c:pt idx="31">
                  <c:v>4.2744334670170243</c:v>
                </c:pt>
                <c:pt idx="32">
                  <c:v>4.2731927555638478</c:v>
                </c:pt>
                <c:pt idx="33">
                  <c:v>4.2719523655030187</c:v>
                </c:pt>
                <c:pt idx="34">
                  <c:v>4.2707122967633735</c:v>
                </c:pt>
                <c:pt idx="35">
                  <c:v>4.2694725492737584</c:v>
                </c:pt>
                <c:pt idx="36">
                  <c:v>4.2682331229630357</c:v>
                </c:pt>
                <c:pt idx="37">
                  <c:v>4.2669940177600738</c:v>
                </c:pt>
                <c:pt idx="38">
                  <c:v>4.2657552335937563</c:v>
                </c:pt>
                <c:pt idx="39">
                  <c:v>4.2645167703929729</c:v>
                </c:pt>
                <c:pt idx="40">
                  <c:v>4.2632786280866295</c:v>
                </c:pt>
                <c:pt idx="41">
                  <c:v>4.2620408066036433</c:v>
                </c:pt>
                <c:pt idx="42">
                  <c:v>4.2608033058729387</c:v>
                </c:pt>
                <c:pt idx="43">
                  <c:v>4.2595661258234534</c:v>
                </c:pt>
                <c:pt idx="44">
                  <c:v>4.2583292663841386</c:v>
                </c:pt>
                <c:pt idx="45">
                  <c:v>4.2570927274839523</c:v>
                </c:pt>
                <c:pt idx="46">
                  <c:v>4.2558565090518696</c:v>
                </c:pt>
                <c:pt idx="47">
                  <c:v>4.2546206110168718</c:v>
                </c:pt>
                <c:pt idx="48">
                  <c:v>4.2533850333079526</c:v>
                </c:pt>
                <c:pt idx="49">
                  <c:v>4.2521497758541198</c:v>
                </c:pt>
                <c:pt idx="50">
                  <c:v>4.2509148385843885</c:v>
                </c:pt>
                <c:pt idx="51">
                  <c:v>4.249680221427786</c:v>
                </c:pt>
                <c:pt idx="52">
                  <c:v>4.248445924313355</c:v>
                </c:pt>
                <c:pt idx="53">
                  <c:v>4.2472119471701433</c:v>
                </c:pt>
                <c:pt idx="54">
                  <c:v>4.2459782899272138</c:v>
                </c:pt>
                <c:pt idx="55">
                  <c:v>4.2447449525136385</c:v>
                </c:pt>
                <c:pt idx="56">
                  <c:v>4.2435119348585042</c:v>
                </c:pt>
                <c:pt idx="57">
                  <c:v>4.242279236890905</c:v>
                </c:pt>
                <c:pt idx="58">
                  <c:v>4.2410468585399501</c:v>
                </c:pt>
                <c:pt idx="59">
                  <c:v>4.2398147997347539</c:v>
                </c:pt>
                <c:pt idx="60">
                  <c:v>4.2385830604044497</c:v>
                </c:pt>
                <c:pt idx="61">
                  <c:v>4.2373516404781757</c:v>
                </c:pt>
                <c:pt idx="62">
                  <c:v>4.2361205398850847</c:v>
                </c:pt>
                <c:pt idx="63">
                  <c:v>4.2348897585543392</c:v>
                </c:pt>
                <c:pt idx="64">
                  <c:v>4.233659296415115</c:v>
                </c:pt>
                <c:pt idx="65">
                  <c:v>4.2324291533965965</c:v>
                </c:pt>
                <c:pt idx="66">
                  <c:v>4.2311993294279819</c:v>
                </c:pt>
                <c:pt idx="67">
                  <c:v>4.2299698244384798</c:v>
                </c:pt>
                <c:pt idx="68">
                  <c:v>4.2287406383573094</c:v>
                </c:pt>
                <c:pt idx="69">
                  <c:v>4.2275117711136998</c:v>
                </c:pt>
                <c:pt idx="70">
                  <c:v>4.2262832226368952</c:v>
                </c:pt>
                <c:pt idx="71">
                  <c:v>4.2250549928561476</c:v>
                </c:pt>
                <c:pt idx="72">
                  <c:v>4.2238270817007217</c:v>
                </c:pt>
                <c:pt idx="73">
                  <c:v>4.2225994890998937</c:v>
                </c:pt>
                <c:pt idx="74">
                  <c:v>4.2213722149829493</c:v>
                </c:pt>
                <c:pt idx="75">
                  <c:v>4.220145259279187</c:v>
                </c:pt>
                <c:pt idx="76">
                  <c:v>4.2189186219179176</c:v>
                </c:pt>
                <c:pt idx="77">
                  <c:v>4.2176923028284605</c:v>
                </c:pt>
                <c:pt idx="78">
                  <c:v>4.2164663019401489</c:v>
                </c:pt>
                <c:pt idx="79">
                  <c:v>4.2152406191823246</c:v>
                </c:pt>
                <c:pt idx="80">
                  <c:v>4.2140152544843437</c:v>
                </c:pt>
                <c:pt idx="81">
                  <c:v>4.2127902077755701</c:v>
                </c:pt>
                <c:pt idx="82">
                  <c:v>4.2115654789853814</c:v>
                </c:pt>
                <c:pt idx="83">
                  <c:v>4.2103410680431654</c:v>
                </c:pt>
                <c:pt idx="84">
                  <c:v>4.209116974878321</c:v>
                </c:pt>
                <c:pt idx="85">
                  <c:v>4.2078931994202593</c:v>
                </c:pt>
                <c:pt idx="86">
                  <c:v>4.2066697415984029</c:v>
                </c:pt>
                <c:pt idx="87">
                  <c:v>4.2054466013421843</c:v>
                </c:pt>
                <c:pt idx="88">
                  <c:v>4.2042237785810475</c:v>
                </c:pt>
                <c:pt idx="89">
                  <c:v>4.2030012732444488</c:v>
                </c:pt>
                <c:pt idx="90">
                  <c:v>4.2017790852618528</c:v>
                </c:pt>
                <c:pt idx="91">
                  <c:v>4.2005572145627399</c:v>
                </c:pt>
                <c:pt idx="92">
                  <c:v>4.1993356610765984</c:v>
                </c:pt>
                <c:pt idx="93">
                  <c:v>4.1981144247329283</c:v>
                </c:pt>
                <c:pt idx="94">
                  <c:v>4.1968935054612411</c:v>
                </c:pt>
                <c:pt idx="95">
                  <c:v>4.1956729031910589</c:v>
                </c:pt>
                <c:pt idx="96">
                  <c:v>4.1944526178519181</c:v>
                </c:pt>
                <c:pt idx="97">
                  <c:v>4.1932326493733632</c:v>
                </c:pt>
                <c:pt idx="98">
                  <c:v>4.1920129976849507</c:v>
                </c:pt>
                <c:pt idx="99">
                  <c:v>4.1907936627162465</c:v>
                </c:pt>
                <c:pt idx="100">
                  <c:v>4.1895746443968322</c:v>
                </c:pt>
                <c:pt idx="101">
                  <c:v>4.1883559426562957</c:v>
                </c:pt>
                <c:pt idx="102">
                  <c:v>4.18713755742424</c:v>
                </c:pt>
                <c:pt idx="103">
                  <c:v>4.1859194886302769</c:v>
                </c:pt>
                <c:pt idx="104">
                  <c:v>4.1847017362040297</c:v>
                </c:pt>
                <c:pt idx="105">
                  <c:v>4.1834843000751336</c:v>
                </c:pt>
                <c:pt idx="106">
                  <c:v>4.1822671801732367</c:v>
                </c:pt>
                <c:pt idx="107">
                  <c:v>4.1810503764279945</c:v>
                </c:pt>
                <c:pt idx="108">
                  <c:v>4.1798338887690765</c:v>
                </c:pt>
                <c:pt idx="109">
                  <c:v>4.1786177171261629</c:v>
                </c:pt>
                <c:pt idx="110">
                  <c:v>4.1774018614289421</c:v>
                </c:pt>
                <c:pt idx="111">
                  <c:v>4.1761863216071209</c:v>
                </c:pt>
                <c:pt idx="112">
                  <c:v>4.1749710975904089</c:v>
                </c:pt>
                <c:pt idx="113">
                  <c:v>4.1737561893085315</c:v>
                </c:pt>
                <c:pt idx="114">
                  <c:v>4.1725415966912269</c:v>
                </c:pt>
                <c:pt idx="115">
                  <c:v>4.1713273196682383</c:v>
                </c:pt>
                <c:pt idx="116">
                  <c:v>4.1701133581693277</c:v>
                </c:pt>
                <c:pt idx="117">
                  <c:v>4.1688997121242641</c:v>
                </c:pt>
                <c:pt idx="118">
                  <c:v>4.1676863814628264</c:v>
                </c:pt>
                <c:pt idx="119">
                  <c:v>4.1664733661148077</c:v>
                </c:pt>
                <c:pt idx="120">
                  <c:v>4.1652606660100107</c:v>
                </c:pt>
                <c:pt idx="121">
                  <c:v>4.1640482810782489</c:v>
                </c:pt>
                <c:pt idx="122">
                  <c:v>4.1628362112493509</c:v>
                </c:pt>
                <c:pt idx="123">
                  <c:v>4.1616244564531497</c:v>
                </c:pt>
                <c:pt idx="124">
                  <c:v>4.1604130166194944</c:v>
                </c:pt>
                <c:pt idx="125">
                  <c:v>4.1592018916782454</c:v>
                </c:pt>
                <c:pt idx="126">
                  <c:v>4.1579910815592696</c:v>
                </c:pt>
                <c:pt idx="127">
                  <c:v>4.1567805861924532</c:v>
                </c:pt>
                <c:pt idx="128">
                  <c:v>4.1555704055076861</c:v>
                </c:pt>
                <c:pt idx="129">
                  <c:v>4.1543605394348724</c:v>
                </c:pt>
                <c:pt idx="130">
                  <c:v>4.1531509879039277</c:v>
                </c:pt>
                <c:pt idx="131">
                  <c:v>4.1519417508447782</c:v>
                </c:pt>
                <c:pt idx="132">
                  <c:v>4.1507328281873601</c:v>
                </c:pt>
                <c:pt idx="133">
                  <c:v>4.1495242198616236</c:v>
                </c:pt>
                <c:pt idx="134">
                  <c:v>4.1483159257975277</c:v>
                </c:pt>
                <c:pt idx="135">
                  <c:v>4.1471079459250433</c:v>
                </c:pt>
                <c:pt idx="136">
                  <c:v>4.1459002801741507</c:v>
                </c:pt>
                <c:pt idx="137">
                  <c:v>4.1446929284748482</c:v>
                </c:pt>
                <c:pt idx="138">
                  <c:v>4.1434858907571366</c:v>
                </c:pt>
                <c:pt idx="139">
                  <c:v>4.1422791669510319</c:v>
                </c:pt>
                <c:pt idx="140">
                  <c:v>4.1410727569865626</c:v>
                </c:pt>
                <c:pt idx="141">
                  <c:v>4.139866660793766</c:v>
                </c:pt>
                <c:pt idx="142">
                  <c:v>4.1386608783026899</c:v>
                </c:pt>
                <c:pt idx="143">
                  <c:v>4.1374554094433966</c:v>
                </c:pt>
                <c:pt idx="144">
                  <c:v>4.1362502541459572</c:v>
                </c:pt>
                <c:pt idx="145">
                  <c:v>4.135045412340455</c:v>
                </c:pt>
                <c:pt idx="146">
                  <c:v>4.1338408839569798</c:v>
                </c:pt>
                <c:pt idx="147">
                  <c:v>4.1326366689256426</c:v>
                </c:pt>
                <c:pt idx="148">
                  <c:v>4.1314327671765581</c:v>
                </c:pt>
                <c:pt idx="149">
                  <c:v>4.1302291786398531</c:v>
                </c:pt>
                <c:pt idx="150">
                  <c:v>4.1290259032456644</c:v>
                </c:pt>
                <c:pt idx="151">
                  <c:v>4.1278229409241449</c:v>
                </c:pt>
                <c:pt idx="152">
                  <c:v>4.1266202916054535</c:v>
                </c:pt>
                <c:pt idx="153">
                  <c:v>4.1254179552197643</c:v>
                </c:pt>
                <c:pt idx="154">
                  <c:v>4.1242159316972593</c:v>
                </c:pt>
                <c:pt idx="155">
                  <c:v>4.1230142209681322</c:v>
                </c:pt>
                <c:pt idx="156">
                  <c:v>4.1218128229625899</c:v>
                </c:pt>
                <c:pt idx="157">
                  <c:v>4.1206117376108491</c:v>
                </c:pt>
                <c:pt idx="158">
                  <c:v>4.1194109648431372</c:v>
                </c:pt>
                <c:pt idx="159">
                  <c:v>4.1182105045896948</c:v>
                </c:pt>
                <c:pt idx="160">
                  <c:v>4.1170103567807708</c:v>
                </c:pt>
                <c:pt idx="161">
                  <c:v>4.1158105213466269</c:v>
                </c:pt>
                <c:pt idx="162">
                  <c:v>4.114610998217537</c:v>
                </c:pt>
                <c:pt idx="163">
                  <c:v>4.1134117873237823</c:v>
                </c:pt>
                <c:pt idx="164">
                  <c:v>4.1122128885956597</c:v>
                </c:pt>
                <c:pt idx="165">
                  <c:v>4.1110143019634746</c:v>
                </c:pt>
                <c:pt idx="166">
                  <c:v>4.1098160273575441</c:v>
                </c:pt>
                <c:pt idx="167">
                  <c:v>4.1086180647081987</c:v>
                </c:pt>
                <c:pt idx="168">
                  <c:v>4.1074204139457757</c:v>
                </c:pt>
                <c:pt idx="169">
                  <c:v>4.1062230750006261</c:v>
                </c:pt>
                <c:pt idx="170">
                  <c:v>4.1050260478031131</c:v>
                </c:pt>
                <c:pt idx="171">
                  <c:v>4.1038293322836079</c:v>
                </c:pt>
                <c:pt idx="172">
                  <c:v>4.1026329283724952</c:v>
                </c:pt>
                <c:pt idx="173">
                  <c:v>4.1014368360001709</c:v>
                </c:pt>
                <c:pt idx="174">
                  <c:v>4.1002410550970421</c:v>
                </c:pt>
                <c:pt idx="175">
                  <c:v>4.0990455855935251</c:v>
                </c:pt>
                <c:pt idx="176">
                  <c:v>4.097850427420048</c:v>
                </c:pt>
                <c:pt idx="177">
                  <c:v>4.0966555805070533</c:v>
                </c:pt>
                <c:pt idx="178">
                  <c:v>4.0954610447849911</c:v>
                </c:pt>
                <c:pt idx="179">
                  <c:v>4.0942668201843224</c:v>
                </c:pt>
                <c:pt idx="180">
                  <c:v>4.0930729066355225</c:v>
                </c:pt>
                <c:pt idx="181">
                  <c:v>4.0918793040690726</c:v>
                </c:pt>
                <c:pt idx="182">
                  <c:v>4.0906860124154729</c:v>
                </c:pt>
                <c:pt idx="183">
                  <c:v>4.089493031605226</c:v>
                </c:pt>
                <c:pt idx="184">
                  <c:v>4.0883003615688525</c:v>
                </c:pt>
                <c:pt idx="185">
                  <c:v>4.0871080022368806</c:v>
                </c:pt>
                <c:pt idx="186">
                  <c:v>4.0859159535398497</c:v>
                </c:pt>
                <c:pt idx="187">
                  <c:v>4.0847242154083121</c:v>
                </c:pt>
                <c:pt idx="188">
                  <c:v>4.08353278777283</c:v>
                </c:pt>
                <c:pt idx="189">
                  <c:v>4.0823416705639781</c:v>
                </c:pt>
                <c:pt idx="190">
                  <c:v>4.081150863712339</c:v>
                </c:pt>
                <c:pt idx="191">
                  <c:v>4.0799603671485105</c:v>
                </c:pt>
                <c:pt idx="192">
                  <c:v>4.0787701808030983</c:v>
                </c:pt>
                <c:pt idx="193">
                  <c:v>4.0775803046067214</c:v>
                </c:pt>
                <c:pt idx="194">
                  <c:v>4.0763907384900078</c:v>
                </c:pt>
                <c:pt idx="195">
                  <c:v>4.0752014823836005</c:v>
                </c:pt>
                <c:pt idx="196">
                  <c:v>4.0740125362181461</c:v>
                </c:pt>
                <c:pt idx="197">
                  <c:v>4.0728238999243134</c:v>
                </c:pt>
                <c:pt idx="198">
                  <c:v>4.071635573432772</c:v>
                </c:pt>
                <c:pt idx="199">
                  <c:v>4.0704475566742087</c:v>
                </c:pt>
                <c:pt idx="200">
                  <c:v>4.0692598495793186</c:v>
                </c:pt>
                <c:pt idx="201">
                  <c:v>4.068072452078809</c:v>
                </c:pt>
                <c:pt idx="202">
                  <c:v>4.0668853641033982</c:v>
                </c:pt>
                <c:pt idx="203">
                  <c:v>4.0656985855838164</c:v>
                </c:pt>
                <c:pt idx="204">
                  <c:v>4.0645121164508025</c:v>
                </c:pt>
                <c:pt idx="205">
                  <c:v>4.0633259566351096</c:v>
                </c:pt>
                <c:pt idx="206">
                  <c:v>4.0621401060674991</c:v>
                </c:pt>
                <c:pt idx="207">
                  <c:v>4.0609545646787462</c:v>
                </c:pt>
                <c:pt idx="208">
                  <c:v>4.0597693323996342</c:v>
                </c:pt>
                <c:pt idx="209">
                  <c:v>4.0585844091609626</c:v>
                </c:pt>
                <c:pt idx="210">
                  <c:v>4.0573997948935352</c:v>
                </c:pt>
                <c:pt idx="211">
                  <c:v>4.0562154895281717</c:v>
                </c:pt>
                <c:pt idx="212">
                  <c:v>4.0550314929957008</c:v>
                </c:pt>
                <c:pt idx="213">
                  <c:v>4.0538478052269644</c:v>
                </c:pt>
                <c:pt idx="214">
                  <c:v>4.0526644261528126</c:v>
                </c:pt>
                <c:pt idx="215">
                  <c:v>4.0514813557041105</c:v>
                </c:pt>
                <c:pt idx="216">
                  <c:v>4.0502985938117284</c:v>
                </c:pt>
                <c:pt idx="217">
                  <c:v>4.0491161404065537</c:v>
                </c:pt>
                <c:pt idx="218">
                  <c:v>4.0479339954194824</c:v>
                </c:pt>
                <c:pt idx="219">
                  <c:v>4.0467521587814224</c:v>
                </c:pt>
                <c:pt idx="220">
                  <c:v>4.0455706304232901</c:v>
                </c:pt>
                <c:pt idx="221">
                  <c:v>4.0443894102760165</c:v>
                </c:pt>
                <c:pt idx="222">
                  <c:v>4.0432084982705412</c:v>
                </c:pt>
                <c:pt idx="223">
                  <c:v>4.0420278943378172</c:v>
                </c:pt>
                <c:pt idx="224">
                  <c:v>4.0408475984088055</c:v>
                </c:pt>
                <c:pt idx="225">
                  <c:v>4.0396676104144804</c:v>
                </c:pt>
                <c:pt idx="226">
                  <c:v>4.038487930285827</c:v>
                </c:pt>
                <c:pt idx="227">
                  <c:v>4.0373085579538417</c:v>
                </c:pt>
                <c:pt idx="228">
                  <c:v>4.0361294933495317</c:v>
                </c:pt>
                <c:pt idx="229">
                  <c:v>4.0349507364039141</c:v>
                </c:pt>
                <c:pt idx="230">
                  <c:v>4.0337722870480199</c:v>
                </c:pt>
                <c:pt idx="231">
                  <c:v>4.0325941452128884</c:v>
                </c:pt>
                <c:pt idx="232">
                  <c:v>4.0314163108295711</c:v>
                </c:pt>
                <c:pt idx="233">
                  <c:v>4.030238783829132</c:v>
                </c:pt>
                <c:pt idx="234">
                  <c:v>4.0290615641426433</c:v>
                </c:pt>
                <c:pt idx="235">
                  <c:v>4.0278846517011901</c:v>
                </c:pt>
                <c:pt idx="236">
                  <c:v>4.026708046435866</c:v>
                </c:pt>
                <c:pt idx="237">
                  <c:v>4.0255317482777837</c:v>
                </c:pt>
                <c:pt idx="238">
                  <c:v>4.0243557571580562</c:v>
                </c:pt>
                <c:pt idx="239">
                  <c:v>4.0231800730078149</c:v>
                </c:pt>
                <c:pt idx="240">
                  <c:v>4.0220046957582003</c:v>
                </c:pt>
                <c:pt idx="241">
                  <c:v>4.0208296253403617</c:v>
                </c:pt>
                <c:pt idx="242">
                  <c:v>4.0196548616854635</c:v>
                </c:pt>
                <c:pt idx="243">
                  <c:v>4.0184804047246789</c:v>
                </c:pt>
                <c:pt idx="244">
                  <c:v>4.0173062543891911</c:v>
                </c:pt>
                <c:pt idx="245">
                  <c:v>4.0161324106101981</c:v>
                </c:pt>
                <c:pt idx="246">
                  <c:v>4.0149588733189034</c:v>
                </c:pt>
                <c:pt idx="247">
                  <c:v>4.0137856424465275</c:v>
                </c:pt>
                <c:pt idx="248">
                  <c:v>4.0126127179242985</c:v>
                </c:pt>
                <c:pt idx="249">
                  <c:v>4.0114400996834565</c:v>
                </c:pt>
                <c:pt idx="250">
                  <c:v>4.0102677876552528</c:v>
                </c:pt>
                <c:pt idx="251">
                  <c:v>4.0090957817709487</c:v>
                </c:pt>
                <c:pt idx="252">
                  <c:v>4.0079240819618187</c:v>
                </c:pt>
                <c:pt idx="253">
                  <c:v>4.0067526881591453</c:v>
                </c:pt>
                <c:pt idx="254">
                  <c:v>4.0055816002942262</c:v>
                </c:pt>
                <c:pt idx="255">
                  <c:v>4.004410818298366</c:v>
                </c:pt>
                <c:pt idx="256">
                  <c:v>4.003240342102881</c:v>
                </c:pt>
                <c:pt idx="257">
                  <c:v>4.0020701716391036</c:v>
                </c:pt>
                <c:pt idx="258">
                  <c:v>4.0009003068383704</c:v>
                </c:pt>
                <c:pt idx="259">
                  <c:v>3.9997307476320336</c:v>
                </c:pt>
                <c:pt idx="260">
                  <c:v>3.9985614939514544</c:v>
                </c:pt>
                <c:pt idx="261">
                  <c:v>3.997392545728006</c:v>
                </c:pt>
                <c:pt idx="262">
                  <c:v>3.9962239028930719</c:v>
                </c:pt>
                <c:pt idx="263">
                  <c:v>3.9950555653780468</c:v>
                </c:pt>
                <c:pt idx="264">
                  <c:v>3.993887533114338</c:v>
                </c:pt>
                <c:pt idx="265">
                  <c:v>3.992719806033362</c:v>
                </c:pt>
                <c:pt idx="266">
                  <c:v>3.9915523840665461</c:v>
                </c:pt>
                <c:pt idx="267">
                  <c:v>3.9903852671453288</c:v>
                </c:pt>
                <c:pt idx="268">
                  <c:v>3.989218455201164</c:v>
                </c:pt>
                <c:pt idx="269">
                  <c:v>3.9880519481655101</c:v>
                </c:pt>
                <c:pt idx="270">
                  <c:v>3.986885745969841</c:v>
                </c:pt>
                <c:pt idx="271">
                  <c:v>3.9857198485456395</c:v>
                </c:pt>
                <c:pt idx="272">
                  <c:v>3.9845542558244</c:v>
                </c:pt>
                <c:pt idx="273">
                  <c:v>3.983388967737628</c:v>
                </c:pt>
                <c:pt idx="274">
                  <c:v>3.9822239842168408</c:v>
                </c:pt>
                <c:pt idx="275">
                  <c:v>3.9810593051935661</c:v>
                </c:pt>
                <c:pt idx="276">
                  <c:v>3.9798949305993419</c:v>
                </c:pt>
                <c:pt idx="277">
                  <c:v>3.978730860365717</c:v>
                </c:pt>
                <c:pt idx="278">
                  <c:v>3.9775670944242552</c:v>
                </c:pt>
                <c:pt idx="279">
                  <c:v>3.9764036327065271</c:v>
                </c:pt>
                <c:pt idx="280">
                  <c:v>3.975240475144115</c:v>
                </c:pt>
                <c:pt idx="281">
                  <c:v>3.9740776216686133</c:v>
                </c:pt>
                <c:pt idx="282">
                  <c:v>3.9729150722116273</c:v>
                </c:pt>
                <c:pt idx="283">
                  <c:v>3.971752826704773</c:v>
                </c:pt>
                <c:pt idx="284">
                  <c:v>3.9705908850796776</c:v>
                </c:pt>
                <c:pt idx="285">
                  <c:v>3.9694292472679797</c:v>
                </c:pt>
                <c:pt idx="286">
                  <c:v>3.9682679132013274</c:v>
                </c:pt>
                <c:pt idx="287">
                  <c:v>3.9671068828113798</c:v>
                </c:pt>
                <c:pt idx="288">
                  <c:v>3.9659461560298124</c:v>
                </c:pt>
                <c:pt idx="289">
                  <c:v>3.9647857327883047</c:v>
                </c:pt>
                <c:pt idx="290">
                  <c:v>3.963625613018551</c:v>
                </c:pt>
                <c:pt idx="291">
                  <c:v>3.9624657966522552</c:v>
                </c:pt>
                <c:pt idx="292">
                  <c:v>3.9613062836211332</c:v>
                </c:pt>
                <c:pt idx="293">
                  <c:v>3.9601470738569109</c:v>
                </c:pt>
                <c:pt idx="294">
                  <c:v>3.9589881672913263</c:v>
                </c:pt>
                <c:pt idx="295">
                  <c:v>3.9578295638561287</c:v>
                </c:pt>
                <c:pt idx="296">
                  <c:v>3.9566712634830763</c:v>
                </c:pt>
                <c:pt idx="297">
                  <c:v>3.9555132661039396</c:v>
                </c:pt>
                <c:pt idx="298">
                  <c:v>3.9543555716505026</c:v>
                </c:pt>
                <c:pt idx="299">
                  <c:v>3.9531981800545561</c:v>
                </c:pt>
                <c:pt idx="300">
                  <c:v>3.9520410912479047</c:v>
                </c:pt>
                <c:pt idx="301">
                  <c:v>3.9508843051623628</c:v>
                </c:pt>
                <c:pt idx="302">
                  <c:v>3.949727821729756</c:v>
                </c:pt>
                <c:pt idx="303">
                  <c:v>3.948571640881922</c:v>
                </c:pt>
                <c:pt idx="304">
                  <c:v>3.9474157625507078</c:v>
                </c:pt>
                <c:pt idx="305">
                  <c:v>3.9462601866679727</c:v>
                </c:pt>
                <c:pt idx="306">
                  <c:v>3.9451049131655869</c:v>
                </c:pt>
                <c:pt idx="307">
                  <c:v>3.9439499419754296</c:v>
                </c:pt>
                <c:pt idx="308">
                  <c:v>3.9427952730293958</c:v>
                </c:pt>
                <c:pt idx="309">
                  <c:v>3.9416409062593862</c:v>
                </c:pt>
                <c:pt idx="310">
                  <c:v>3.9404868415973162</c:v>
                </c:pt>
                <c:pt idx="311">
                  <c:v>3.9393330789751095</c:v>
                </c:pt>
                <c:pt idx="312">
                  <c:v>3.9381796183247038</c:v>
                </c:pt>
                <c:pt idx="313">
                  <c:v>3.937026459578044</c:v>
                </c:pt>
                <c:pt idx="314">
                  <c:v>3.9358736026670909</c:v>
                </c:pt>
                <c:pt idx="315">
                  <c:v>3.9347210475238112</c:v>
                </c:pt>
                <c:pt idx="316">
                  <c:v>3.9335687940801867</c:v>
                </c:pt>
                <c:pt idx="317">
                  <c:v>3.9324168422682062</c:v>
                </c:pt>
                <c:pt idx="318">
                  <c:v>3.9312651920198745</c:v>
                </c:pt>
                <c:pt idx="319">
                  <c:v>3.930113843267204</c:v>
                </c:pt>
                <c:pt idx="320">
                  <c:v>3.9289627959422191</c:v>
                </c:pt>
                <c:pt idx="321">
                  <c:v>3.9278120499769549</c:v>
                </c:pt>
                <c:pt idx="322">
                  <c:v>3.9266616053034564</c:v>
                </c:pt>
                <c:pt idx="323">
                  <c:v>3.9255114618537821</c:v>
                </c:pt>
                <c:pt idx="324">
                  <c:v>3.9243616195599995</c:v>
                </c:pt>
                <c:pt idx="325">
                  <c:v>3.9232120783541893</c:v>
                </c:pt>
                <c:pt idx="326">
                  <c:v>3.9220628381684395</c:v>
                </c:pt>
                <c:pt idx="327">
                  <c:v>3.9209138989348515</c:v>
                </c:pt>
                <c:pt idx="328">
                  <c:v>3.9197652605855398</c:v>
                </c:pt>
                <c:pt idx="329">
                  <c:v>3.9186169230526273</c:v>
                </c:pt>
                <c:pt idx="330">
                  <c:v>3.9174688862682467</c:v>
                </c:pt>
                <c:pt idx="331">
                  <c:v>3.9163211501645439</c:v>
                </c:pt>
                <c:pt idx="332">
                  <c:v>3.9151737146736751</c:v>
                </c:pt>
                <c:pt idx="333">
                  <c:v>3.9140265797278087</c:v>
                </c:pt>
                <c:pt idx="334">
                  <c:v>3.9128797452591209</c:v>
                </c:pt>
                <c:pt idx="335">
                  <c:v>3.911733211199802</c:v>
                </c:pt>
                <c:pt idx="336">
                  <c:v>3.910586977482053</c:v>
                </c:pt>
                <c:pt idx="337">
                  <c:v>3.9094410440380827</c:v>
                </c:pt>
                <c:pt idx="338">
                  <c:v>3.9082954108001164</c:v>
                </c:pt>
                <c:pt idx="339">
                  <c:v>3.9071500777003867</c:v>
                </c:pt>
                <c:pt idx="340">
                  <c:v>3.9060050446711361</c:v>
                </c:pt>
                <c:pt idx="341">
                  <c:v>3.9048603116446214</c:v>
                </c:pt>
                <c:pt idx="342">
                  <c:v>3.9037158785531085</c:v>
                </c:pt>
                <c:pt idx="343">
                  <c:v>3.9025717453288751</c:v>
                </c:pt>
                <c:pt idx="344">
                  <c:v>3.9014279119042081</c:v>
                </c:pt>
                <c:pt idx="345">
                  <c:v>3.9002843782114081</c:v>
                </c:pt>
                <c:pt idx="346">
                  <c:v>3.8991411441827832</c:v>
                </c:pt>
                <c:pt idx="347">
                  <c:v>3.8979982097506571</c:v>
                </c:pt>
                <c:pt idx="348">
                  <c:v>3.896855574847359</c:v>
                </c:pt>
                <c:pt idx="349">
                  <c:v>3.8957132394052358</c:v>
                </c:pt>
                <c:pt idx="350">
                  <c:v>3.8945712033566391</c:v>
                </c:pt>
                <c:pt idx="351">
                  <c:v>3.8934294666339349</c:v>
                </c:pt>
                <c:pt idx="352">
                  <c:v>3.8922880291694995</c:v>
                </c:pt>
                <c:pt idx="353">
                  <c:v>3.8911468908957181</c:v>
                </c:pt>
                <c:pt idx="354">
                  <c:v>3.890006051744991</c:v>
                </c:pt>
                <c:pt idx="355">
                  <c:v>3.888865511649727</c:v>
                </c:pt>
                <c:pt idx="356">
                  <c:v>3.8877252705423446</c:v>
                </c:pt>
                <c:pt idx="357">
                  <c:v>3.8865853283552747</c:v>
                </c:pt>
                <c:pt idx="358">
                  <c:v>3.8854456850209615</c:v>
                </c:pt>
                <c:pt idx="359">
                  <c:v>3.884306340471857</c:v>
                </c:pt>
                <c:pt idx="360">
                  <c:v>3.8831672946404243</c:v>
                </c:pt>
                <c:pt idx="361">
                  <c:v>3.8820285474591394</c:v>
                </c:pt>
                <c:pt idx="362">
                  <c:v>3.8808900988604869</c:v>
                </c:pt>
                <c:pt idx="363">
                  <c:v>3.8797519487769652</c:v>
                </c:pt>
                <c:pt idx="364">
                  <c:v>3.8786140971410812</c:v>
                </c:pt>
                <c:pt idx="365">
                  <c:v>3.8774765438853529</c:v>
                </c:pt>
                <c:pt idx="366">
                  <c:v>3.8763392889423112</c:v>
                </c:pt>
                <c:pt idx="367">
                  <c:v>3.8752023322444971</c:v>
                </c:pt>
                <c:pt idx="368">
                  <c:v>3.8740656737244605</c:v>
                </c:pt>
                <c:pt idx="369">
                  <c:v>3.8729293133147662</c:v>
                </c:pt>
                <c:pt idx="370">
                  <c:v>3.8717932509479867</c:v>
                </c:pt>
                <c:pt idx="371">
                  <c:v>3.8706574865567074</c:v>
                </c:pt>
                <c:pt idx="372">
                  <c:v>3.8695220200735223</c:v>
                </c:pt>
                <c:pt idx="373">
                  <c:v>3.8683868514310391</c:v>
                </c:pt>
                <c:pt idx="374">
                  <c:v>3.8672519805618757</c:v>
                </c:pt>
                <c:pt idx="375">
                  <c:v>3.8661174073986588</c:v>
                </c:pt>
                <c:pt idx="376">
                  <c:v>3.86498313187403</c:v>
                </c:pt>
                <c:pt idx="377">
                  <c:v>3.8638491539206363</c:v>
                </c:pt>
                <c:pt idx="378">
                  <c:v>3.8627154734711437</c:v>
                </c:pt>
                <c:pt idx="379">
                  <c:v>3.8615820904582208</c:v>
                </c:pt>
                <c:pt idx="380">
                  <c:v>3.8604490048145528</c:v>
                </c:pt>
                <c:pt idx="381">
                  <c:v>3.8593162164728323</c:v>
                </c:pt>
                <c:pt idx="382">
                  <c:v>3.8581837253657656</c:v>
                </c:pt>
                <c:pt idx="383">
                  <c:v>3.8570515314260687</c:v>
                </c:pt>
                <c:pt idx="384">
                  <c:v>3.8559196345864684</c:v>
                </c:pt>
                <c:pt idx="385">
                  <c:v>3.8547880347797023</c:v>
                </c:pt>
                <c:pt idx="386">
                  <c:v>3.8536567319385195</c:v>
                </c:pt>
                <c:pt idx="387">
                  <c:v>3.8525257259956804</c:v>
                </c:pt>
                <c:pt idx="388">
                  <c:v>3.8513950168839552</c:v>
                </c:pt>
                <c:pt idx="389">
                  <c:v>3.8502646045361262</c:v>
                </c:pt>
                <c:pt idx="390">
                  <c:v>3.849134488884987</c:v>
                </c:pt>
                <c:pt idx="391">
                  <c:v>3.8480046698633386</c:v>
                </c:pt>
                <c:pt idx="392">
                  <c:v>3.8468751474039995</c:v>
                </c:pt>
                <c:pt idx="393">
                  <c:v>3.8457459214397915</c:v>
                </c:pt>
                <c:pt idx="394">
                  <c:v>3.8446169919035529</c:v>
                </c:pt>
                <c:pt idx="395">
                  <c:v>3.8434883587281314</c:v>
                </c:pt>
                <c:pt idx="396">
                  <c:v>3.8423600218463845</c:v>
                </c:pt>
                <c:pt idx="397">
                  <c:v>3.8412319811911813</c:v>
                </c:pt>
                <c:pt idx="398">
                  <c:v>3.8401042366954039</c:v>
                </c:pt>
                <c:pt idx="399">
                  <c:v>3.8389767882919426</c:v>
                </c:pt>
                <c:pt idx="400">
                  <c:v>3.8378496359136989</c:v>
                </c:pt>
                <c:pt idx="401">
                  <c:v>3.8367227794935865</c:v>
                </c:pt>
                <c:pt idx="402">
                  <c:v>3.8355962189645294</c:v>
                </c:pt>
                <c:pt idx="403">
                  <c:v>3.8344699542594629</c:v>
                </c:pt>
                <c:pt idx="404">
                  <c:v>3.8333439853113318</c:v>
                </c:pt>
                <c:pt idx="405">
                  <c:v>3.8322183120530942</c:v>
                </c:pt>
                <c:pt idx="406">
                  <c:v>3.8310929344177169</c:v>
                </c:pt>
                <c:pt idx="407">
                  <c:v>3.829967852338179</c:v>
                </c:pt>
                <c:pt idx="408">
                  <c:v>3.8288430657474688</c:v>
                </c:pt>
                <c:pt idx="409">
                  <c:v>3.82771857457859</c:v>
                </c:pt>
                <c:pt idx="410">
                  <c:v>3.8265943787645509</c:v>
                </c:pt>
                <c:pt idx="411">
                  <c:v>3.8254704782383766</c:v>
                </c:pt>
                <c:pt idx="412">
                  <c:v>3.8243468729330976</c:v>
                </c:pt>
                <c:pt idx="413">
                  <c:v>3.8232235627817612</c:v>
                </c:pt>
                <c:pt idx="414">
                  <c:v>3.8221005477174206</c:v>
                </c:pt>
                <c:pt idx="415">
                  <c:v>3.8209778276731416</c:v>
                </c:pt>
                <c:pt idx="416">
                  <c:v>3.8198554025820033</c:v>
                </c:pt>
                <c:pt idx="417">
                  <c:v>3.8187332723770915</c:v>
                </c:pt>
                <c:pt idx="418">
                  <c:v>3.8176114369915042</c:v>
                </c:pt>
                <c:pt idx="419">
                  <c:v>3.8164898963583549</c:v>
                </c:pt>
                <c:pt idx="420">
                  <c:v>3.8153686504107629</c:v>
                </c:pt>
                <c:pt idx="421">
                  <c:v>3.8142476990818577</c:v>
                </c:pt>
                <c:pt idx="422">
                  <c:v>3.8131270423047852</c:v>
                </c:pt>
                <c:pt idx="423">
                  <c:v>3.8120066800126953</c:v>
                </c:pt>
                <c:pt idx="424">
                  <c:v>3.8108866121387548</c:v>
                </c:pt>
                <c:pt idx="425">
                  <c:v>3.809766838616139</c:v>
                </c:pt>
                <c:pt idx="426">
                  <c:v>3.8086473593780337</c:v>
                </c:pt>
                <c:pt idx="427">
                  <c:v>3.8075281743576341</c:v>
                </c:pt>
                <c:pt idx="428">
                  <c:v>3.8064092834881502</c:v>
                </c:pt>
                <c:pt idx="429">
                  <c:v>3.8052906867028016</c:v>
                </c:pt>
                <c:pt idx="430">
                  <c:v>3.8041723839348167</c:v>
                </c:pt>
                <c:pt idx="431">
                  <c:v>3.8030543751174375</c:v>
                </c:pt>
                <c:pt idx="432">
                  <c:v>3.8019366601839137</c:v>
                </c:pt>
                <c:pt idx="433">
                  <c:v>3.8008192390675108</c:v>
                </c:pt>
                <c:pt idx="434">
                  <c:v>3.7997021117015004</c:v>
                </c:pt>
                <c:pt idx="435">
                  <c:v>3.798585278019166</c:v>
                </c:pt>
                <c:pt idx="436">
                  <c:v>3.7974687379538046</c:v>
                </c:pt>
                <c:pt idx="437">
                  <c:v>3.7963524914387219</c:v>
                </c:pt>
                <c:pt idx="438">
                  <c:v>3.7952365384072335</c:v>
                </c:pt>
                <c:pt idx="439">
                  <c:v>3.7941208787926701</c:v>
                </c:pt>
                <c:pt idx="440">
                  <c:v>3.793005512528369</c:v>
                </c:pt>
                <c:pt idx="441">
                  <c:v>3.7918904395476809</c:v>
                </c:pt>
                <c:pt idx="442">
                  <c:v>3.7907756597839657</c:v>
                </c:pt>
                <c:pt idx="443">
                  <c:v>3.7896611731705945</c:v>
                </c:pt>
                <c:pt idx="444">
                  <c:v>3.7885469796409517</c:v>
                </c:pt>
                <c:pt idx="445">
                  <c:v>3.7874330791284292</c:v>
                </c:pt>
                <c:pt idx="446">
                  <c:v>3.7863194715664306</c:v>
                </c:pt>
                <c:pt idx="447">
                  <c:v>3.7852061568883726</c:v>
                </c:pt>
                <c:pt idx="448">
                  <c:v>3.7840931350276796</c:v>
                </c:pt>
                <c:pt idx="449">
                  <c:v>3.7829804059177912</c:v>
                </c:pt>
                <c:pt idx="450">
                  <c:v>3.7818679694921533</c:v>
                </c:pt>
                <c:pt idx="451">
                  <c:v>3.7807558256842251</c:v>
                </c:pt>
                <c:pt idx="452">
                  <c:v>3.7796439744274757</c:v>
                </c:pt>
                <c:pt idx="453">
                  <c:v>3.7785324156553863</c:v>
                </c:pt>
                <c:pt idx="454">
                  <c:v>3.7774211493014489</c:v>
                </c:pt>
                <c:pt idx="455">
                  <c:v>3.7763101752991641</c:v>
                </c:pt>
                <c:pt idx="456">
                  <c:v>3.7751994935820461</c:v>
                </c:pt>
                <c:pt idx="457">
                  <c:v>3.7740891040836191</c:v>
                </c:pt>
                <c:pt idx="458">
                  <c:v>3.7729790067374167</c:v>
                </c:pt>
                <c:pt idx="459">
                  <c:v>3.7718692014769868</c:v>
                </c:pt>
                <c:pt idx="460">
                  <c:v>3.7707596882358847</c:v>
                </c:pt>
                <c:pt idx="461">
                  <c:v>3.7696504669476787</c:v>
                </c:pt>
                <c:pt idx="462">
                  <c:v>3.7685415375459472</c:v>
                </c:pt>
                <c:pt idx="463">
                  <c:v>3.767432899964279</c:v>
                </c:pt>
                <c:pt idx="464">
                  <c:v>3.7663245541362755</c:v>
                </c:pt>
                <c:pt idx="465">
                  <c:v>3.765216499995546</c:v>
                </c:pt>
                <c:pt idx="466">
                  <c:v>3.7641087374757136</c:v>
                </c:pt>
                <c:pt idx="467">
                  <c:v>3.7630012665104111</c:v>
                </c:pt>
                <c:pt idx="468">
                  <c:v>3.7618940870332822</c:v>
                </c:pt>
                <c:pt idx="469">
                  <c:v>3.7607871989779804</c:v>
                </c:pt>
                <c:pt idx="470">
                  <c:v>3.7596806022781726</c:v>
                </c:pt>
                <c:pt idx="471">
                  <c:v>3.7585742968675353</c:v>
                </c:pt>
                <c:pt idx="472">
                  <c:v>3.7574682826797541</c:v>
                </c:pt>
                <c:pt idx="473">
                  <c:v>3.7563625596485295</c:v>
                </c:pt>
                <c:pt idx="474">
                  <c:v>3.7552571277075693</c:v>
                </c:pt>
                <c:pt idx="475">
                  <c:v>3.7541519867905921</c:v>
                </c:pt>
                <c:pt idx="476">
                  <c:v>3.7530471368313303</c:v>
                </c:pt>
                <c:pt idx="477">
                  <c:v>3.7519425777635242</c:v>
                </c:pt>
                <c:pt idx="478">
                  <c:v>3.7508383095209252</c:v>
                </c:pt>
                <c:pt idx="479">
                  <c:v>3.7497343320373004</c:v>
                </c:pt>
                <c:pt idx="480">
                  <c:v>3.7486306452464206</c:v>
                </c:pt>
                <c:pt idx="481">
                  <c:v>3.7475272490820726</c:v>
                </c:pt>
                <c:pt idx="482">
                  <c:v>3.7464241434780523</c:v>
                </c:pt>
                <c:pt idx="483">
                  <c:v>3.7453213283681648</c:v>
                </c:pt>
                <c:pt idx="484">
                  <c:v>3.7442188036862278</c:v>
                </c:pt>
                <c:pt idx="485">
                  <c:v>3.7431165693660717</c:v>
                </c:pt>
                <c:pt idx="486">
                  <c:v>3.7420146253415343</c:v>
                </c:pt>
                <c:pt idx="487">
                  <c:v>3.7409129715464662</c:v>
                </c:pt>
                <c:pt idx="488">
                  <c:v>3.7398116079147279</c:v>
                </c:pt>
                <c:pt idx="489">
                  <c:v>3.7387105343801905</c:v>
                </c:pt>
                <c:pt idx="490">
                  <c:v>3.7376097508767394</c:v>
                </c:pt>
                <c:pt idx="491">
                  <c:v>3.736509257338267</c:v>
                </c:pt>
                <c:pt idx="492">
                  <c:v>3.7354090536986764</c:v>
                </c:pt>
                <c:pt idx="493">
                  <c:v>3.7343091398918848</c:v>
                </c:pt>
                <c:pt idx="494">
                  <c:v>3.7332095158518168</c:v>
                </c:pt>
                <c:pt idx="495">
                  <c:v>3.7321101815124109</c:v>
                </c:pt>
                <c:pt idx="496">
                  <c:v>3.7310111368076129</c:v>
                </c:pt>
                <c:pt idx="497">
                  <c:v>3.7299123816713831</c:v>
                </c:pt>
                <c:pt idx="498">
                  <c:v>3.728813916037689</c:v>
                </c:pt>
                <c:pt idx="499">
                  <c:v>3.7277157398405145</c:v>
                </c:pt>
              </c:numCache>
            </c:numRef>
          </c:val>
          <c:smooth val="0"/>
          <c:extLst>
            <c:ext xmlns:c16="http://schemas.microsoft.com/office/drawing/2014/chart" uri="{C3380CC4-5D6E-409C-BE32-E72D297353CC}">
              <c16:uniqueId val="{00000000-75AB-4D96-94A7-4A903AB7D423}"/>
            </c:ext>
          </c:extLst>
        </c:ser>
        <c:ser>
          <c:idx val="1"/>
          <c:order val="1"/>
          <c:tx>
            <c:v>PV Accrued Premium</c:v>
          </c:tx>
          <c:cat>
            <c:numRef>
              <c:f>'Implied Hazard'!$A$13:$A$512</c:f>
              <c:numCache>
                <c:formatCode>0.00%;[Red]\(0.00%\);\-</c:formatCode>
                <c:ptCount val="500"/>
                <c:pt idx="0">
                  <c:v>1E-4</c:v>
                </c:pt>
                <c:pt idx="1">
                  <c:v>2.0000000000000001E-4</c:v>
                </c:pt>
                <c:pt idx="2">
                  <c:v>2.9999999999999997E-4</c:v>
                </c:pt>
                <c:pt idx="3">
                  <c:v>4.0000000000000002E-4</c:v>
                </c:pt>
                <c:pt idx="4">
                  <c:v>5.0000000000000001E-4</c:v>
                </c:pt>
                <c:pt idx="5">
                  <c:v>5.9999999999999995E-4</c:v>
                </c:pt>
                <c:pt idx="6">
                  <c:v>6.9999999999999999E-4</c:v>
                </c:pt>
                <c:pt idx="7">
                  <c:v>8.0000000000000004E-4</c:v>
                </c:pt>
                <c:pt idx="8">
                  <c:v>8.9999999999999998E-4</c:v>
                </c:pt>
                <c:pt idx="9">
                  <c:v>1E-3</c:v>
                </c:pt>
                <c:pt idx="10">
                  <c:v>1.1000000000000001E-3</c:v>
                </c:pt>
                <c:pt idx="11">
                  <c:v>1.1999999999999999E-3</c:v>
                </c:pt>
                <c:pt idx="12">
                  <c:v>1.2999999999999999E-3</c:v>
                </c:pt>
                <c:pt idx="13">
                  <c:v>1.4E-3</c:v>
                </c:pt>
                <c:pt idx="14">
                  <c:v>1.5E-3</c:v>
                </c:pt>
                <c:pt idx="15">
                  <c:v>1.6000000000000001E-3</c:v>
                </c:pt>
                <c:pt idx="16">
                  <c:v>1.6999999999999999E-3</c:v>
                </c:pt>
                <c:pt idx="17">
                  <c:v>1.8E-3</c:v>
                </c:pt>
                <c:pt idx="18">
                  <c:v>1.9E-3</c:v>
                </c:pt>
                <c:pt idx="19">
                  <c:v>2E-3</c:v>
                </c:pt>
                <c:pt idx="20">
                  <c:v>2.0999999999999999E-3</c:v>
                </c:pt>
                <c:pt idx="21">
                  <c:v>2.2000000000000001E-3</c:v>
                </c:pt>
                <c:pt idx="22">
                  <c:v>2.3E-3</c:v>
                </c:pt>
                <c:pt idx="23">
                  <c:v>2.3999999999999998E-3</c:v>
                </c:pt>
                <c:pt idx="24">
                  <c:v>2.5000000000000001E-3</c:v>
                </c:pt>
                <c:pt idx="25">
                  <c:v>2.5999999999999999E-3</c:v>
                </c:pt>
                <c:pt idx="26">
                  <c:v>2.7000000000000001E-3</c:v>
                </c:pt>
                <c:pt idx="27">
                  <c:v>2.8E-3</c:v>
                </c:pt>
                <c:pt idx="28">
                  <c:v>2.8999999999999998E-3</c:v>
                </c:pt>
                <c:pt idx="29">
                  <c:v>3.0000000000000001E-3</c:v>
                </c:pt>
                <c:pt idx="30">
                  <c:v>3.0999999999999999E-3</c:v>
                </c:pt>
                <c:pt idx="31">
                  <c:v>3.2000000000000002E-3</c:v>
                </c:pt>
                <c:pt idx="32">
                  <c:v>3.3E-3</c:v>
                </c:pt>
                <c:pt idx="33">
                  <c:v>3.3999999999999998E-3</c:v>
                </c:pt>
                <c:pt idx="34">
                  <c:v>3.5000000000000001E-3</c:v>
                </c:pt>
                <c:pt idx="35">
                  <c:v>3.5999999999999999E-3</c:v>
                </c:pt>
                <c:pt idx="36">
                  <c:v>3.7000000000000002E-3</c:v>
                </c:pt>
                <c:pt idx="37">
                  <c:v>3.8E-3</c:v>
                </c:pt>
                <c:pt idx="38">
                  <c:v>3.8999999999999998E-3</c:v>
                </c:pt>
                <c:pt idx="39">
                  <c:v>4.0000000000000001E-3</c:v>
                </c:pt>
                <c:pt idx="40">
                  <c:v>4.1000000000000003E-3</c:v>
                </c:pt>
                <c:pt idx="41">
                  <c:v>4.1999999999999997E-3</c:v>
                </c:pt>
                <c:pt idx="42">
                  <c:v>4.3E-3</c:v>
                </c:pt>
                <c:pt idx="43">
                  <c:v>4.4000000000000003E-3</c:v>
                </c:pt>
                <c:pt idx="44">
                  <c:v>4.4999999999999997E-3</c:v>
                </c:pt>
                <c:pt idx="45">
                  <c:v>4.5999999999999999E-3</c:v>
                </c:pt>
                <c:pt idx="46">
                  <c:v>4.7000000000000002E-3</c:v>
                </c:pt>
                <c:pt idx="47">
                  <c:v>4.7999999999999996E-3</c:v>
                </c:pt>
                <c:pt idx="48">
                  <c:v>4.8999999999999998E-3</c:v>
                </c:pt>
                <c:pt idx="49">
                  <c:v>5.0000000000000001E-3</c:v>
                </c:pt>
                <c:pt idx="50">
                  <c:v>5.1000000000000004E-3</c:v>
                </c:pt>
                <c:pt idx="51">
                  <c:v>5.1999999999999998E-3</c:v>
                </c:pt>
                <c:pt idx="52">
                  <c:v>5.3E-3</c:v>
                </c:pt>
                <c:pt idx="53">
                  <c:v>5.4000000000000003E-3</c:v>
                </c:pt>
                <c:pt idx="54">
                  <c:v>5.4999999999999997E-3</c:v>
                </c:pt>
                <c:pt idx="55">
                  <c:v>5.5999999999999999E-3</c:v>
                </c:pt>
                <c:pt idx="56">
                  <c:v>5.7000000000000002E-3</c:v>
                </c:pt>
                <c:pt idx="57">
                  <c:v>5.7999999999999996E-3</c:v>
                </c:pt>
                <c:pt idx="58">
                  <c:v>5.8999999999999999E-3</c:v>
                </c:pt>
                <c:pt idx="59">
                  <c:v>6.0000000000000001E-3</c:v>
                </c:pt>
                <c:pt idx="60">
                  <c:v>6.1000000000000004E-3</c:v>
                </c:pt>
                <c:pt idx="61">
                  <c:v>6.1999999999999998E-3</c:v>
                </c:pt>
                <c:pt idx="62">
                  <c:v>6.3E-3</c:v>
                </c:pt>
                <c:pt idx="63">
                  <c:v>6.4000000000000003E-3</c:v>
                </c:pt>
                <c:pt idx="64">
                  <c:v>6.4999999999999997E-3</c:v>
                </c:pt>
                <c:pt idx="65">
                  <c:v>6.6E-3</c:v>
                </c:pt>
                <c:pt idx="66">
                  <c:v>6.7000000000000002E-3</c:v>
                </c:pt>
                <c:pt idx="67">
                  <c:v>6.7999999999999996E-3</c:v>
                </c:pt>
                <c:pt idx="68">
                  <c:v>6.8999999999999999E-3</c:v>
                </c:pt>
                <c:pt idx="69">
                  <c:v>7.0000000000000001E-3</c:v>
                </c:pt>
                <c:pt idx="70">
                  <c:v>7.1000000000000004E-3</c:v>
                </c:pt>
                <c:pt idx="71">
                  <c:v>7.1999999999999998E-3</c:v>
                </c:pt>
                <c:pt idx="72">
                  <c:v>7.3000000000000001E-3</c:v>
                </c:pt>
                <c:pt idx="73">
                  <c:v>7.4000000000000003E-3</c:v>
                </c:pt>
                <c:pt idx="74">
                  <c:v>7.4999999999999997E-3</c:v>
                </c:pt>
                <c:pt idx="75">
                  <c:v>7.6E-3</c:v>
                </c:pt>
                <c:pt idx="76">
                  <c:v>7.7000000000000002E-3</c:v>
                </c:pt>
                <c:pt idx="77">
                  <c:v>7.7999999999999996E-3</c:v>
                </c:pt>
                <c:pt idx="78">
                  <c:v>7.9000000000000008E-3</c:v>
                </c:pt>
                <c:pt idx="79">
                  <c:v>8.0000000000000002E-3</c:v>
                </c:pt>
                <c:pt idx="80">
                  <c:v>8.0999999999999996E-3</c:v>
                </c:pt>
                <c:pt idx="81">
                  <c:v>8.2000000000000007E-3</c:v>
                </c:pt>
                <c:pt idx="82">
                  <c:v>8.3000000000000001E-3</c:v>
                </c:pt>
                <c:pt idx="83">
                  <c:v>8.3999999999999995E-3</c:v>
                </c:pt>
                <c:pt idx="84">
                  <c:v>8.5000000000000006E-3</c:v>
                </c:pt>
                <c:pt idx="85">
                  <c:v>8.6E-3</c:v>
                </c:pt>
                <c:pt idx="86">
                  <c:v>8.6999999999999994E-3</c:v>
                </c:pt>
                <c:pt idx="87">
                  <c:v>8.8000000000000005E-3</c:v>
                </c:pt>
                <c:pt idx="88">
                  <c:v>8.8999999999999999E-3</c:v>
                </c:pt>
                <c:pt idx="89">
                  <c:v>8.9999999999999993E-3</c:v>
                </c:pt>
                <c:pt idx="90">
                  <c:v>9.1000000000000004E-3</c:v>
                </c:pt>
                <c:pt idx="91">
                  <c:v>9.1999999999999998E-3</c:v>
                </c:pt>
                <c:pt idx="92">
                  <c:v>9.2999999999999992E-3</c:v>
                </c:pt>
                <c:pt idx="93">
                  <c:v>9.4000000000000004E-3</c:v>
                </c:pt>
                <c:pt idx="94">
                  <c:v>9.4999999999999998E-3</c:v>
                </c:pt>
                <c:pt idx="95">
                  <c:v>9.5999999999999992E-3</c:v>
                </c:pt>
                <c:pt idx="96">
                  <c:v>9.7000000000000003E-3</c:v>
                </c:pt>
                <c:pt idx="97">
                  <c:v>9.7999999999999997E-3</c:v>
                </c:pt>
                <c:pt idx="98">
                  <c:v>9.9000000000000008E-3</c:v>
                </c:pt>
                <c:pt idx="99">
                  <c:v>0.01</c:v>
                </c:pt>
                <c:pt idx="100">
                  <c:v>1.01E-2</c:v>
                </c:pt>
                <c:pt idx="101">
                  <c:v>1.0200000000000001E-2</c:v>
                </c:pt>
                <c:pt idx="102">
                  <c:v>1.03E-2</c:v>
                </c:pt>
                <c:pt idx="103">
                  <c:v>1.04E-2</c:v>
                </c:pt>
                <c:pt idx="104">
                  <c:v>1.0500000000000001E-2</c:v>
                </c:pt>
                <c:pt idx="105">
                  <c:v>1.06E-2</c:v>
                </c:pt>
                <c:pt idx="106">
                  <c:v>1.0699999999999999E-2</c:v>
                </c:pt>
                <c:pt idx="107">
                  <c:v>1.0800000000000001E-2</c:v>
                </c:pt>
                <c:pt idx="108">
                  <c:v>1.09E-2</c:v>
                </c:pt>
                <c:pt idx="109">
                  <c:v>1.0999999999999999E-2</c:v>
                </c:pt>
                <c:pt idx="110">
                  <c:v>1.11E-2</c:v>
                </c:pt>
                <c:pt idx="111">
                  <c:v>1.12E-2</c:v>
                </c:pt>
                <c:pt idx="112">
                  <c:v>1.1299999999999999E-2</c:v>
                </c:pt>
                <c:pt idx="113">
                  <c:v>1.14E-2</c:v>
                </c:pt>
                <c:pt idx="114">
                  <c:v>1.15E-2</c:v>
                </c:pt>
                <c:pt idx="115">
                  <c:v>1.1599999999999999E-2</c:v>
                </c:pt>
                <c:pt idx="116">
                  <c:v>1.17E-2</c:v>
                </c:pt>
                <c:pt idx="117">
                  <c:v>1.18E-2</c:v>
                </c:pt>
                <c:pt idx="118">
                  <c:v>1.1900000000000001E-2</c:v>
                </c:pt>
                <c:pt idx="119">
                  <c:v>1.2E-2</c:v>
                </c:pt>
                <c:pt idx="120">
                  <c:v>1.21E-2</c:v>
                </c:pt>
                <c:pt idx="121">
                  <c:v>1.2200000000000001E-2</c:v>
                </c:pt>
                <c:pt idx="122">
                  <c:v>1.23E-2</c:v>
                </c:pt>
                <c:pt idx="123">
                  <c:v>1.24E-2</c:v>
                </c:pt>
                <c:pt idx="124">
                  <c:v>1.2500000000000001E-2</c:v>
                </c:pt>
                <c:pt idx="125">
                  <c:v>1.26E-2</c:v>
                </c:pt>
                <c:pt idx="126">
                  <c:v>1.2699999999999999E-2</c:v>
                </c:pt>
                <c:pt idx="127">
                  <c:v>1.2800000000000001E-2</c:v>
                </c:pt>
                <c:pt idx="128">
                  <c:v>1.29E-2</c:v>
                </c:pt>
                <c:pt idx="129">
                  <c:v>1.2999999999999999E-2</c:v>
                </c:pt>
                <c:pt idx="130">
                  <c:v>1.3100000000000001E-2</c:v>
                </c:pt>
                <c:pt idx="131">
                  <c:v>1.32E-2</c:v>
                </c:pt>
                <c:pt idx="132">
                  <c:v>1.3299999999999999E-2</c:v>
                </c:pt>
                <c:pt idx="133">
                  <c:v>1.34E-2</c:v>
                </c:pt>
                <c:pt idx="134">
                  <c:v>1.35E-2</c:v>
                </c:pt>
                <c:pt idx="135">
                  <c:v>1.3599999999999999E-2</c:v>
                </c:pt>
                <c:pt idx="136">
                  <c:v>1.37E-2</c:v>
                </c:pt>
                <c:pt idx="137">
                  <c:v>1.38E-2</c:v>
                </c:pt>
                <c:pt idx="138">
                  <c:v>1.3899999999999999E-2</c:v>
                </c:pt>
                <c:pt idx="139">
                  <c:v>1.4E-2</c:v>
                </c:pt>
                <c:pt idx="140">
                  <c:v>1.41E-2</c:v>
                </c:pt>
                <c:pt idx="141">
                  <c:v>1.4200000000000001E-2</c:v>
                </c:pt>
                <c:pt idx="142">
                  <c:v>1.43E-2</c:v>
                </c:pt>
                <c:pt idx="143">
                  <c:v>1.44E-2</c:v>
                </c:pt>
                <c:pt idx="144">
                  <c:v>1.4500000000000001E-2</c:v>
                </c:pt>
                <c:pt idx="145">
                  <c:v>1.46E-2</c:v>
                </c:pt>
                <c:pt idx="146">
                  <c:v>1.47E-2</c:v>
                </c:pt>
                <c:pt idx="147">
                  <c:v>1.4800000000000001E-2</c:v>
                </c:pt>
                <c:pt idx="148">
                  <c:v>1.49E-2</c:v>
                </c:pt>
                <c:pt idx="149">
                  <c:v>1.4999999999999999E-2</c:v>
                </c:pt>
                <c:pt idx="150">
                  <c:v>1.5100000000000001E-2</c:v>
                </c:pt>
                <c:pt idx="151">
                  <c:v>1.52E-2</c:v>
                </c:pt>
                <c:pt idx="152">
                  <c:v>1.5299999999999999E-2</c:v>
                </c:pt>
                <c:pt idx="153">
                  <c:v>1.54E-2</c:v>
                </c:pt>
                <c:pt idx="154">
                  <c:v>1.55E-2</c:v>
                </c:pt>
                <c:pt idx="155">
                  <c:v>1.5599999999999999E-2</c:v>
                </c:pt>
                <c:pt idx="156">
                  <c:v>1.5699999999999999E-2</c:v>
                </c:pt>
                <c:pt idx="157">
                  <c:v>1.5800000000000002E-2</c:v>
                </c:pt>
                <c:pt idx="158">
                  <c:v>1.5900000000000001E-2</c:v>
                </c:pt>
                <c:pt idx="159">
                  <c:v>1.6E-2</c:v>
                </c:pt>
                <c:pt idx="160">
                  <c:v>1.61E-2</c:v>
                </c:pt>
                <c:pt idx="161">
                  <c:v>1.6199999999999999E-2</c:v>
                </c:pt>
                <c:pt idx="162">
                  <c:v>1.6299999999999999E-2</c:v>
                </c:pt>
                <c:pt idx="163">
                  <c:v>1.6400000000000001E-2</c:v>
                </c:pt>
                <c:pt idx="164">
                  <c:v>1.6500000000000001E-2</c:v>
                </c:pt>
                <c:pt idx="165">
                  <c:v>1.66E-2</c:v>
                </c:pt>
                <c:pt idx="166">
                  <c:v>1.67E-2</c:v>
                </c:pt>
                <c:pt idx="167">
                  <c:v>1.6799999999999999E-2</c:v>
                </c:pt>
                <c:pt idx="168">
                  <c:v>1.6899999999999998E-2</c:v>
                </c:pt>
                <c:pt idx="169">
                  <c:v>1.7000000000000001E-2</c:v>
                </c:pt>
                <c:pt idx="170">
                  <c:v>1.7100000000000001E-2</c:v>
                </c:pt>
                <c:pt idx="171">
                  <c:v>1.72E-2</c:v>
                </c:pt>
                <c:pt idx="172">
                  <c:v>1.7299999999999999E-2</c:v>
                </c:pt>
                <c:pt idx="173">
                  <c:v>1.7399999999999999E-2</c:v>
                </c:pt>
                <c:pt idx="174">
                  <c:v>1.7500000000000002E-2</c:v>
                </c:pt>
                <c:pt idx="175">
                  <c:v>1.7600000000000001E-2</c:v>
                </c:pt>
                <c:pt idx="176">
                  <c:v>1.77E-2</c:v>
                </c:pt>
                <c:pt idx="177">
                  <c:v>1.78E-2</c:v>
                </c:pt>
                <c:pt idx="178">
                  <c:v>1.7899999999999999E-2</c:v>
                </c:pt>
                <c:pt idx="179">
                  <c:v>1.7999999999999999E-2</c:v>
                </c:pt>
                <c:pt idx="180">
                  <c:v>1.8100000000000002E-2</c:v>
                </c:pt>
                <c:pt idx="181">
                  <c:v>1.8200000000000001E-2</c:v>
                </c:pt>
                <c:pt idx="182">
                  <c:v>1.83E-2</c:v>
                </c:pt>
                <c:pt idx="183">
                  <c:v>1.84E-2</c:v>
                </c:pt>
                <c:pt idx="184">
                  <c:v>1.8499999999999999E-2</c:v>
                </c:pt>
                <c:pt idx="185">
                  <c:v>1.8599999999999998E-2</c:v>
                </c:pt>
                <c:pt idx="186">
                  <c:v>1.8700000000000001E-2</c:v>
                </c:pt>
                <c:pt idx="187">
                  <c:v>1.8800000000000001E-2</c:v>
                </c:pt>
                <c:pt idx="188">
                  <c:v>1.89E-2</c:v>
                </c:pt>
                <c:pt idx="189">
                  <c:v>1.9E-2</c:v>
                </c:pt>
                <c:pt idx="190">
                  <c:v>1.9099999999999999E-2</c:v>
                </c:pt>
                <c:pt idx="191">
                  <c:v>1.9199999999999998E-2</c:v>
                </c:pt>
                <c:pt idx="192">
                  <c:v>1.9300000000000001E-2</c:v>
                </c:pt>
                <c:pt idx="193">
                  <c:v>1.9400000000000001E-2</c:v>
                </c:pt>
                <c:pt idx="194">
                  <c:v>1.95E-2</c:v>
                </c:pt>
                <c:pt idx="195">
                  <c:v>1.9599999999999999E-2</c:v>
                </c:pt>
                <c:pt idx="196">
                  <c:v>1.9699999999999999E-2</c:v>
                </c:pt>
                <c:pt idx="197">
                  <c:v>1.9800000000000002E-2</c:v>
                </c:pt>
                <c:pt idx="198">
                  <c:v>1.9900000000000001E-2</c:v>
                </c:pt>
                <c:pt idx="199">
                  <c:v>0.02</c:v>
                </c:pt>
                <c:pt idx="200">
                  <c:v>2.01E-2</c:v>
                </c:pt>
                <c:pt idx="201">
                  <c:v>2.0199999999999999E-2</c:v>
                </c:pt>
                <c:pt idx="202">
                  <c:v>2.0299999999999999E-2</c:v>
                </c:pt>
                <c:pt idx="203">
                  <c:v>2.0400000000000001E-2</c:v>
                </c:pt>
                <c:pt idx="204">
                  <c:v>2.0500000000000001E-2</c:v>
                </c:pt>
                <c:pt idx="205">
                  <c:v>2.06E-2</c:v>
                </c:pt>
                <c:pt idx="206">
                  <c:v>2.07E-2</c:v>
                </c:pt>
                <c:pt idx="207">
                  <c:v>2.0799999999999999E-2</c:v>
                </c:pt>
                <c:pt idx="208">
                  <c:v>2.0899999999999998E-2</c:v>
                </c:pt>
                <c:pt idx="209">
                  <c:v>2.1000000000000001E-2</c:v>
                </c:pt>
                <c:pt idx="210">
                  <c:v>2.1100000000000001E-2</c:v>
                </c:pt>
                <c:pt idx="211">
                  <c:v>2.12E-2</c:v>
                </c:pt>
                <c:pt idx="212">
                  <c:v>2.1299999999999999E-2</c:v>
                </c:pt>
                <c:pt idx="213">
                  <c:v>2.1399999999999999E-2</c:v>
                </c:pt>
                <c:pt idx="214">
                  <c:v>2.1499999999999998E-2</c:v>
                </c:pt>
                <c:pt idx="215">
                  <c:v>2.1600000000000001E-2</c:v>
                </c:pt>
                <c:pt idx="216">
                  <c:v>2.1700000000000001E-2</c:v>
                </c:pt>
                <c:pt idx="217">
                  <c:v>2.18E-2</c:v>
                </c:pt>
                <c:pt idx="218">
                  <c:v>2.1899999999999999E-2</c:v>
                </c:pt>
                <c:pt idx="219">
                  <c:v>2.1999999999999999E-2</c:v>
                </c:pt>
                <c:pt idx="220">
                  <c:v>2.2100000000000002E-2</c:v>
                </c:pt>
                <c:pt idx="221">
                  <c:v>2.2200000000000001E-2</c:v>
                </c:pt>
                <c:pt idx="222">
                  <c:v>2.23E-2</c:v>
                </c:pt>
                <c:pt idx="223">
                  <c:v>2.24E-2</c:v>
                </c:pt>
                <c:pt idx="224">
                  <c:v>2.2499999999999999E-2</c:v>
                </c:pt>
                <c:pt idx="225">
                  <c:v>2.2599999999999999E-2</c:v>
                </c:pt>
                <c:pt idx="226">
                  <c:v>2.2700000000000001E-2</c:v>
                </c:pt>
                <c:pt idx="227">
                  <c:v>2.2800000000000001E-2</c:v>
                </c:pt>
                <c:pt idx="228">
                  <c:v>2.29E-2</c:v>
                </c:pt>
                <c:pt idx="229">
                  <c:v>2.3E-2</c:v>
                </c:pt>
                <c:pt idx="230">
                  <c:v>2.3099999999999999E-2</c:v>
                </c:pt>
                <c:pt idx="231">
                  <c:v>2.3199999999999998E-2</c:v>
                </c:pt>
                <c:pt idx="232">
                  <c:v>2.3300000000000001E-2</c:v>
                </c:pt>
                <c:pt idx="233">
                  <c:v>2.3400000000000001E-2</c:v>
                </c:pt>
                <c:pt idx="234">
                  <c:v>2.35E-2</c:v>
                </c:pt>
                <c:pt idx="235">
                  <c:v>2.3599999999999999E-2</c:v>
                </c:pt>
                <c:pt idx="236">
                  <c:v>2.3699999999999999E-2</c:v>
                </c:pt>
                <c:pt idx="237">
                  <c:v>2.3800000000000002E-2</c:v>
                </c:pt>
                <c:pt idx="238">
                  <c:v>2.3900000000000001E-2</c:v>
                </c:pt>
                <c:pt idx="239">
                  <c:v>2.4E-2</c:v>
                </c:pt>
                <c:pt idx="240">
                  <c:v>2.41E-2</c:v>
                </c:pt>
                <c:pt idx="241">
                  <c:v>2.4199999999999999E-2</c:v>
                </c:pt>
                <c:pt idx="242">
                  <c:v>2.4299999999999999E-2</c:v>
                </c:pt>
                <c:pt idx="243">
                  <c:v>2.4400000000000002E-2</c:v>
                </c:pt>
                <c:pt idx="244">
                  <c:v>2.4500000000000001E-2</c:v>
                </c:pt>
                <c:pt idx="245">
                  <c:v>2.46E-2</c:v>
                </c:pt>
                <c:pt idx="246">
                  <c:v>2.47E-2</c:v>
                </c:pt>
                <c:pt idx="247">
                  <c:v>2.4799999999999999E-2</c:v>
                </c:pt>
                <c:pt idx="248">
                  <c:v>2.4899999999999999E-2</c:v>
                </c:pt>
                <c:pt idx="249">
                  <c:v>2.5000000000000001E-2</c:v>
                </c:pt>
                <c:pt idx="250">
                  <c:v>2.5100000000000001E-2</c:v>
                </c:pt>
                <c:pt idx="251">
                  <c:v>2.52E-2</c:v>
                </c:pt>
                <c:pt idx="252">
                  <c:v>2.53E-2</c:v>
                </c:pt>
                <c:pt idx="253">
                  <c:v>2.5399999999999999E-2</c:v>
                </c:pt>
                <c:pt idx="254">
                  <c:v>2.5499999999999998E-2</c:v>
                </c:pt>
                <c:pt idx="255">
                  <c:v>2.5600000000000001E-2</c:v>
                </c:pt>
                <c:pt idx="256">
                  <c:v>2.5700000000000001E-2</c:v>
                </c:pt>
                <c:pt idx="257">
                  <c:v>2.58E-2</c:v>
                </c:pt>
                <c:pt idx="258">
                  <c:v>2.5899999999999999E-2</c:v>
                </c:pt>
                <c:pt idx="259">
                  <c:v>2.5999999999999999E-2</c:v>
                </c:pt>
                <c:pt idx="260">
                  <c:v>2.6100000000000002E-2</c:v>
                </c:pt>
                <c:pt idx="261">
                  <c:v>2.6200000000000001E-2</c:v>
                </c:pt>
                <c:pt idx="262">
                  <c:v>2.63E-2</c:v>
                </c:pt>
                <c:pt idx="263">
                  <c:v>2.64E-2</c:v>
                </c:pt>
                <c:pt idx="264">
                  <c:v>2.6499999999999999E-2</c:v>
                </c:pt>
                <c:pt idx="265">
                  <c:v>2.6599999999999999E-2</c:v>
                </c:pt>
                <c:pt idx="266">
                  <c:v>2.6700000000000002E-2</c:v>
                </c:pt>
                <c:pt idx="267">
                  <c:v>2.6800000000000001E-2</c:v>
                </c:pt>
                <c:pt idx="268">
                  <c:v>2.69E-2</c:v>
                </c:pt>
                <c:pt idx="269">
                  <c:v>2.7E-2</c:v>
                </c:pt>
                <c:pt idx="270">
                  <c:v>2.7099999999999999E-2</c:v>
                </c:pt>
                <c:pt idx="271">
                  <c:v>2.7199999999999998E-2</c:v>
                </c:pt>
                <c:pt idx="272">
                  <c:v>2.7300000000000001E-2</c:v>
                </c:pt>
                <c:pt idx="273">
                  <c:v>2.7400000000000001E-2</c:v>
                </c:pt>
                <c:pt idx="274">
                  <c:v>2.75E-2</c:v>
                </c:pt>
                <c:pt idx="275">
                  <c:v>2.76E-2</c:v>
                </c:pt>
                <c:pt idx="276">
                  <c:v>2.7699999999999999E-2</c:v>
                </c:pt>
                <c:pt idx="277">
                  <c:v>2.7799999999999998E-2</c:v>
                </c:pt>
                <c:pt idx="278">
                  <c:v>2.7900000000000001E-2</c:v>
                </c:pt>
                <c:pt idx="279">
                  <c:v>2.8000000000000001E-2</c:v>
                </c:pt>
                <c:pt idx="280">
                  <c:v>2.81E-2</c:v>
                </c:pt>
                <c:pt idx="281">
                  <c:v>2.8199999999999999E-2</c:v>
                </c:pt>
                <c:pt idx="282">
                  <c:v>2.8299999999999999E-2</c:v>
                </c:pt>
                <c:pt idx="283">
                  <c:v>2.8400000000000002E-2</c:v>
                </c:pt>
                <c:pt idx="284">
                  <c:v>2.8500000000000001E-2</c:v>
                </c:pt>
                <c:pt idx="285">
                  <c:v>2.86E-2</c:v>
                </c:pt>
                <c:pt idx="286">
                  <c:v>2.87E-2</c:v>
                </c:pt>
                <c:pt idx="287">
                  <c:v>2.8799999999999999E-2</c:v>
                </c:pt>
                <c:pt idx="288">
                  <c:v>2.8899999999999999E-2</c:v>
                </c:pt>
                <c:pt idx="289">
                  <c:v>2.9000000000000001E-2</c:v>
                </c:pt>
                <c:pt idx="290">
                  <c:v>2.9100000000000001E-2</c:v>
                </c:pt>
                <c:pt idx="291">
                  <c:v>2.92E-2</c:v>
                </c:pt>
                <c:pt idx="292">
                  <c:v>2.93E-2</c:v>
                </c:pt>
                <c:pt idx="293">
                  <c:v>2.9399999999999999E-2</c:v>
                </c:pt>
                <c:pt idx="294">
                  <c:v>2.9499999999999998E-2</c:v>
                </c:pt>
                <c:pt idx="295">
                  <c:v>2.9600000000000001E-2</c:v>
                </c:pt>
                <c:pt idx="296">
                  <c:v>2.9700000000000001E-2</c:v>
                </c:pt>
                <c:pt idx="297">
                  <c:v>2.98E-2</c:v>
                </c:pt>
                <c:pt idx="298">
                  <c:v>2.9899999999999999E-2</c:v>
                </c:pt>
                <c:pt idx="299">
                  <c:v>0.03</c:v>
                </c:pt>
                <c:pt idx="300">
                  <c:v>3.0099999999999998E-2</c:v>
                </c:pt>
                <c:pt idx="301">
                  <c:v>3.0200000000000001E-2</c:v>
                </c:pt>
                <c:pt idx="302">
                  <c:v>3.0300000000000001E-2</c:v>
                </c:pt>
                <c:pt idx="303">
                  <c:v>3.04E-2</c:v>
                </c:pt>
                <c:pt idx="304">
                  <c:v>3.0499999999999999E-2</c:v>
                </c:pt>
                <c:pt idx="305">
                  <c:v>3.0599999999999999E-2</c:v>
                </c:pt>
                <c:pt idx="306">
                  <c:v>3.0700000000000002E-2</c:v>
                </c:pt>
                <c:pt idx="307">
                  <c:v>3.0800000000000001E-2</c:v>
                </c:pt>
                <c:pt idx="308">
                  <c:v>3.09E-2</c:v>
                </c:pt>
                <c:pt idx="309">
                  <c:v>3.1E-2</c:v>
                </c:pt>
                <c:pt idx="310">
                  <c:v>3.1099999999999999E-2</c:v>
                </c:pt>
                <c:pt idx="311">
                  <c:v>3.1199999999999999E-2</c:v>
                </c:pt>
                <c:pt idx="312">
                  <c:v>3.1300000000000001E-2</c:v>
                </c:pt>
                <c:pt idx="313">
                  <c:v>3.1399999999999997E-2</c:v>
                </c:pt>
                <c:pt idx="314">
                  <c:v>3.15E-2</c:v>
                </c:pt>
                <c:pt idx="315">
                  <c:v>3.1600000000000003E-2</c:v>
                </c:pt>
                <c:pt idx="316">
                  <c:v>3.1699999999999999E-2</c:v>
                </c:pt>
                <c:pt idx="317">
                  <c:v>3.1800000000000002E-2</c:v>
                </c:pt>
                <c:pt idx="318">
                  <c:v>3.1899999999999998E-2</c:v>
                </c:pt>
                <c:pt idx="319">
                  <c:v>3.2000000000000001E-2</c:v>
                </c:pt>
                <c:pt idx="320">
                  <c:v>3.2099999999999997E-2</c:v>
                </c:pt>
                <c:pt idx="321">
                  <c:v>3.2199999999999999E-2</c:v>
                </c:pt>
                <c:pt idx="322">
                  <c:v>3.2300000000000002E-2</c:v>
                </c:pt>
                <c:pt idx="323">
                  <c:v>3.2399999999999998E-2</c:v>
                </c:pt>
                <c:pt idx="324">
                  <c:v>3.2500000000000001E-2</c:v>
                </c:pt>
                <c:pt idx="325">
                  <c:v>3.2599999999999997E-2</c:v>
                </c:pt>
                <c:pt idx="326">
                  <c:v>3.27E-2</c:v>
                </c:pt>
                <c:pt idx="327">
                  <c:v>3.2800000000000003E-2</c:v>
                </c:pt>
                <c:pt idx="328">
                  <c:v>3.2899999999999999E-2</c:v>
                </c:pt>
                <c:pt idx="329">
                  <c:v>3.3000000000000002E-2</c:v>
                </c:pt>
                <c:pt idx="330">
                  <c:v>3.3099999999999997E-2</c:v>
                </c:pt>
                <c:pt idx="331">
                  <c:v>3.32E-2</c:v>
                </c:pt>
                <c:pt idx="332">
                  <c:v>3.3300000000000003E-2</c:v>
                </c:pt>
                <c:pt idx="333">
                  <c:v>3.3399999999999999E-2</c:v>
                </c:pt>
                <c:pt idx="334">
                  <c:v>3.3500000000000002E-2</c:v>
                </c:pt>
                <c:pt idx="335">
                  <c:v>3.3599999999999998E-2</c:v>
                </c:pt>
                <c:pt idx="336">
                  <c:v>3.3700000000000001E-2</c:v>
                </c:pt>
                <c:pt idx="337">
                  <c:v>3.3799999999999997E-2</c:v>
                </c:pt>
                <c:pt idx="338">
                  <c:v>3.39E-2</c:v>
                </c:pt>
                <c:pt idx="339">
                  <c:v>3.4000000000000002E-2</c:v>
                </c:pt>
                <c:pt idx="340">
                  <c:v>3.4099999999999998E-2</c:v>
                </c:pt>
                <c:pt idx="341">
                  <c:v>3.4200000000000001E-2</c:v>
                </c:pt>
                <c:pt idx="342">
                  <c:v>3.4299999999999997E-2</c:v>
                </c:pt>
                <c:pt idx="343">
                  <c:v>3.44E-2</c:v>
                </c:pt>
                <c:pt idx="344">
                  <c:v>3.4500000000000003E-2</c:v>
                </c:pt>
                <c:pt idx="345">
                  <c:v>3.4599999999999999E-2</c:v>
                </c:pt>
                <c:pt idx="346">
                  <c:v>3.4700000000000002E-2</c:v>
                </c:pt>
                <c:pt idx="347">
                  <c:v>3.4799999999999998E-2</c:v>
                </c:pt>
                <c:pt idx="348">
                  <c:v>3.49E-2</c:v>
                </c:pt>
                <c:pt idx="349">
                  <c:v>3.5000000000000003E-2</c:v>
                </c:pt>
                <c:pt idx="350">
                  <c:v>3.5099999999999999E-2</c:v>
                </c:pt>
                <c:pt idx="351">
                  <c:v>3.5200000000000002E-2</c:v>
                </c:pt>
                <c:pt idx="352">
                  <c:v>3.5299999999999998E-2</c:v>
                </c:pt>
                <c:pt idx="353">
                  <c:v>3.5400000000000001E-2</c:v>
                </c:pt>
                <c:pt idx="354">
                  <c:v>3.5499999999999997E-2</c:v>
                </c:pt>
                <c:pt idx="355">
                  <c:v>3.56E-2</c:v>
                </c:pt>
                <c:pt idx="356">
                  <c:v>3.5700000000000003E-2</c:v>
                </c:pt>
                <c:pt idx="357">
                  <c:v>3.5799999999999998E-2</c:v>
                </c:pt>
                <c:pt idx="358">
                  <c:v>3.5900000000000001E-2</c:v>
                </c:pt>
                <c:pt idx="359">
                  <c:v>3.5999999999999997E-2</c:v>
                </c:pt>
                <c:pt idx="360">
                  <c:v>3.61E-2</c:v>
                </c:pt>
                <c:pt idx="361">
                  <c:v>3.6200000000000003E-2</c:v>
                </c:pt>
                <c:pt idx="362">
                  <c:v>3.6299999999999999E-2</c:v>
                </c:pt>
                <c:pt idx="363">
                  <c:v>3.6400000000000002E-2</c:v>
                </c:pt>
                <c:pt idx="364">
                  <c:v>3.6499999999999998E-2</c:v>
                </c:pt>
                <c:pt idx="365">
                  <c:v>3.6600000000000001E-2</c:v>
                </c:pt>
                <c:pt idx="366">
                  <c:v>3.6700000000000003E-2</c:v>
                </c:pt>
                <c:pt idx="367">
                  <c:v>3.6799999999999999E-2</c:v>
                </c:pt>
                <c:pt idx="368">
                  <c:v>3.6900000000000002E-2</c:v>
                </c:pt>
                <c:pt idx="369">
                  <c:v>3.6999999999999998E-2</c:v>
                </c:pt>
                <c:pt idx="370">
                  <c:v>3.7100000000000001E-2</c:v>
                </c:pt>
                <c:pt idx="371">
                  <c:v>3.7199999999999997E-2</c:v>
                </c:pt>
                <c:pt idx="372">
                  <c:v>3.73E-2</c:v>
                </c:pt>
                <c:pt idx="373">
                  <c:v>3.7400000000000003E-2</c:v>
                </c:pt>
                <c:pt idx="374">
                  <c:v>3.7499999999999999E-2</c:v>
                </c:pt>
                <c:pt idx="375">
                  <c:v>3.7600000000000001E-2</c:v>
                </c:pt>
                <c:pt idx="376">
                  <c:v>3.7699999999999997E-2</c:v>
                </c:pt>
                <c:pt idx="377">
                  <c:v>3.78E-2</c:v>
                </c:pt>
                <c:pt idx="378">
                  <c:v>3.7900000000000003E-2</c:v>
                </c:pt>
                <c:pt idx="379">
                  <c:v>3.7999999999999999E-2</c:v>
                </c:pt>
                <c:pt idx="380">
                  <c:v>3.8100000000000002E-2</c:v>
                </c:pt>
                <c:pt idx="381">
                  <c:v>3.8199999999999998E-2</c:v>
                </c:pt>
                <c:pt idx="382">
                  <c:v>3.8300000000000001E-2</c:v>
                </c:pt>
                <c:pt idx="383">
                  <c:v>3.8399999999999997E-2</c:v>
                </c:pt>
                <c:pt idx="384">
                  <c:v>3.85E-2</c:v>
                </c:pt>
                <c:pt idx="385">
                  <c:v>3.8600000000000002E-2</c:v>
                </c:pt>
                <c:pt idx="386">
                  <c:v>3.8699999999999998E-2</c:v>
                </c:pt>
                <c:pt idx="387">
                  <c:v>3.8800000000000001E-2</c:v>
                </c:pt>
                <c:pt idx="388">
                  <c:v>3.8899999999999997E-2</c:v>
                </c:pt>
                <c:pt idx="389">
                  <c:v>3.9E-2</c:v>
                </c:pt>
                <c:pt idx="390">
                  <c:v>3.9100000000000003E-2</c:v>
                </c:pt>
                <c:pt idx="391">
                  <c:v>3.9199999999999999E-2</c:v>
                </c:pt>
                <c:pt idx="392">
                  <c:v>3.9300000000000002E-2</c:v>
                </c:pt>
                <c:pt idx="393">
                  <c:v>3.9399999999999998E-2</c:v>
                </c:pt>
                <c:pt idx="394">
                  <c:v>3.95E-2</c:v>
                </c:pt>
                <c:pt idx="395">
                  <c:v>3.9600000000000003E-2</c:v>
                </c:pt>
                <c:pt idx="396">
                  <c:v>3.9699999999999999E-2</c:v>
                </c:pt>
                <c:pt idx="397">
                  <c:v>3.9800000000000002E-2</c:v>
                </c:pt>
                <c:pt idx="398">
                  <c:v>3.9899999999999998E-2</c:v>
                </c:pt>
                <c:pt idx="399">
                  <c:v>0.04</c:v>
                </c:pt>
                <c:pt idx="400">
                  <c:v>4.0099999999999997E-2</c:v>
                </c:pt>
                <c:pt idx="401">
                  <c:v>4.02E-2</c:v>
                </c:pt>
                <c:pt idx="402">
                  <c:v>4.0300000000000002E-2</c:v>
                </c:pt>
                <c:pt idx="403">
                  <c:v>4.0399999999999998E-2</c:v>
                </c:pt>
                <c:pt idx="404">
                  <c:v>4.0500000000000001E-2</c:v>
                </c:pt>
                <c:pt idx="405">
                  <c:v>4.0599999999999997E-2</c:v>
                </c:pt>
                <c:pt idx="406">
                  <c:v>4.07E-2</c:v>
                </c:pt>
                <c:pt idx="407">
                  <c:v>4.0800000000000003E-2</c:v>
                </c:pt>
                <c:pt idx="408">
                  <c:v>4.0899999999999999E-2</c:v>
                </c:pt>
                <c:pt idx="409">
                  <c:v>4.1000000000000002E-2</c:v>
                </c:pt>
                <c:pt idx="410">
                  <c:v>4.1099999999999998E-2</c:v>
                </c:pt>
                <c:pt idx="411">
                  <c:v>4.1200000000000001E-2</c:v>
                </c:pt>
                <c:pt idx="412">
                  <c:v>4.1300000000000003E-2</c:v>
                </c:pt>
                <c:pt idx="413">
                  <c:v>4.1399999999999999E-2</c:v>
                </c:pt>
                <c:pt idx="414">
                  <c:v>4.1500000000000002E-2</c:v>
                </c:pt>
                <c:pt idx="415">
                  <c:v>4.1599999999999998E-2</c:v>
                </c:pt>
                <c:pt idx="416">
                  <c:v>4.1700000000000001E-2</c:v>
                </c:pt>
                <c:pt idx="417">
                  <c:v>4.1799999999999997E-2</c:v>
                </c:pt>
                <c:pt idx="418">
                  <c:v>4.19E-2</c:v>
                </c:pt>
                <c:pt idx="419">
                  <c:v>4.2000000000000003E-2</c:v>
                </c:pt>
                <c:pt idx="420">
                  <c:v>4.2099999999999999E-2</c:v>
                </c:pt>
                <c:pt idx="421">
                  <c:v>4.2200000000000001E-2</c:v>
                </c:pt>
                <c:pt idx="422">
                  <c:v>4.2299999999999997E-2</c:v>
                </c:pt>
                <c:pt idx="423">
                  <c:v>4.24E-2</c:v>
                </c:pt>
                <c:pt idx="424">
                  <c:v>4.2500000000000003E-2</c:v>
                </c:pt>
                <c:pt idx="425">
                  <c:v>4.2599999999999999E-2</c:v>
                </c:pt>
                <c:pt idx="426">
                  <c:v>4.2700000000000002E-2</c:v>
                </c:pt>
                <c:pt idx="427">
                  <c:v>4.2799999999999998E-2</c:v>
                </c:pt>
                <c:pt idx="428">
                  <c:v>4.2900000000000001E-2</c:v>
                </c:pt>
                <c:pt idx="429">
                  <c:v>4.2999999999999997E-2</c:v>
                </c:pt>
                <c:pt idx="430">
                  <c:v>4.3099999999999999E-2</c:v>
                </c:pt>
                <c:pt idx="431">
                  <c:v>4.3200000000000002E-2</c:v>
                </c:pt>
                <c:pt idx="432">
                  <c:v>4.3299999999999998E-2</c:v>
                </c:pt>
                <c:pt idx="433">
                  <c:v>4.3400000000000001E-2</c:v>
                </c:pt>
                <c:pt idx="434">
                  <c:v>4.3499999999999997E-2</c:v>
                </c:pt>
                <c:pt idx="435">
                  <c:v>4.36E-2</c:v>
                </c:pt>
                <c:pt idx="436">
                  <c:v>4.3700000000000003E-2</c:v>
                </c:pt>
                <c:pt idx="437">
                  <c:v>4.3799999999999999E-2</c:v>
                </c:pt>
                <c:pt idx="438">
                  <c:v>4.3900000000000002E-2</c:v>
                </c:pt>
                <c:pt idx="439">
                  <c:v>4.3999999999999997E-2</c:v>
                </c:pt>
                <c:pt idx="440">
                  <c:v>4.41E-2</c:v>
                </c:pt>
                <c:pt idx="441">
                  <c:v>4.4200000000000003E-2</c:v>
                </c:pt>
                <c:pt idx="442">
                  <c:v>4.4299999999999999E-2</c:v>
                </c:pt>
                <c:pt idx="443">
                  <c:v>4.4400000000000002E-2</c:v>
                </c:pt>
                <c:pt idx="444">
                  <c:v>4.4499999999999998E-2</c:v>
                </c:pt>
                <c:pt idx="445">
                  <c:v>4.4600000000000001E-2</c:v>
                </c:pt>
                <c:pt idx="446">
                  <c:v>4.4699999999999997E-2</c:v>
                </c:pt>
                <c:pt idx="447">
                  <c:v>4.48E-2</c:v>
                </c:pt>
                <c:pt idx="448">
                  <c:v>4.4900000000000002E-2</c:v>
                </c:pt>
                <c:pt idx="449">
                  <c:v>4.4999999999999998E-2</c:v>
                </c:pt>
                <c:pt idx="450">
                  <c:v>4.5100000000000001E-2</c:v>
                </c:pt>
                <c:pt idx="451">
                  <c:v>4.5199999999999997E-2</c:v>
                </c:pt>
                <c:pt idx="452">
                  <c:v>4.53E-2</c:v>
                </c:pt>
                <c:pt idx="453">
                  <c:v>4.5400000000000003E-2</c:v>
                </c:pt>
                <c:pt idx="454">
                  <c:v>4.5499999999999999E-2</c:v>
                </c:pt>
                <c:pt idx="455">
                  <c:v>4.5600000000000002E-2</c:v>
                </c:pt>
                <c:pt idx="456">
                  <c:v>4.5699999999999998E-2</c:v>
                </c:pt>
                <c:pt idx="457">
                  <c:v>4.58E-2</c:v>
                </c:pt>
                <c:pt idx="458">
                  <c:v>4.5900000000000003E-2</c:v>
                </c:pt>
                <c:pt idx="459">
                  <c:v>4.5999999999999999E-2</c:v>
                </c:pt>
                <c:pt idx="460">
                  <c:v>4.6100000000000002E-2</c:v>
                </c:pt>
                <c:pt idx="461">
                  <c:v>4.6199999999999998E-2</c:v>
                </c:pt>
                <c:pt idx="462">
                  <c:v>4.6300000000000001E-2</c:v>
                </c:pt>
                <c:pt idx="463">
                  <c:v>4.6399999999999997E-2</c:v>
                </c:pt>
                <c:pt idx="464">
                  <c:v>4.65E-2</c:v>
                </c:pt>
                <c:pt idx="465">
                  <c:v>4.6600000000000003E-2</c:v>
                </c:pt>
                <c:pt idx="466">
                  <c:v>4.6699999999999998E-2</c:v>
                </c:pt>
                <c:pt idx="467">
                  <c:v>4.6800000000000001E-2</c:v>
                </c:pt>
                <c:pt idx="468">
                  <c:v>4.6899999999999997E-2</c:v>
                </c:pt>
                <c:pt idx="469">
                  <c:v>4.7E-2</c:v>
                </c:pt>
                <c:pt idx="470">
                  <c:v>4.7100000000000003E-2</c:v>
                </c:pt>
                <c:pt idx="471">
                  <c:v>4.7199999999999999E-2</c:v>
                </c:pt>
                <c:pt idx="472">
                  <c:v>4.7300000000000002E-2</c:v>
                </c:pt>
                <c:pt idx="473">
                  <c:v>4.7399999999999998E-2</c:v>
                </c:pt>
                <c:pt idx="474">
                  <c:v>4.7500000000000001E-2</c:v>
                </c:pt>
                <c:pt idx="475">
                  <c:v>4.7600000000000003E-2</c:v>
                </c:pt>
                <c:pt idx="476">
                  <c:v>4.7699999999999999E-2</c:v>
                </c:pt>
                <c:pt idx="477">
                  <c:v>4.7800000000000002E-2</c:v>
                </c:pt>
                <c:pt idx="478">
                  <c:v>4.7899999999999998E-2</c:v>
                </c:pt>
                <c:pt idx="479">
                  <c:v>4.8000000000000001E-2</c:v>
                </c:pt>
                <c:pt idx="480">
                  <c:v>4.8099999999999997E-2</c:v>
                </c:pt>
                <c:pt idx="481">
                  <c:v>4.82E-2</c:v>
                </c:pt>
                <c:pt idx="482">
                  <c:v>4.8300000000000003E-2</c:v>
                </c:pt>
                <c:pt idx="483">
                  <c:v>4.8399999999999999E-2</c:v>
                </c:pt>
                <c:pt idx="484">
                  <c:v>4.8500000000000001E-2</c:v>
                </c:pt>
                <c:pt idx="485">
                  <c:v>4.8599999999999997E-2</c:v>
                </c:pt>
                <c:pt idx="486">
                  <c:v>4.87E-2</c:v>
                </c:pt>
                <c:pt idx="487">
                  <c:v>4.8800000000000003E-2</c:v>
                </c:pt>
                <c:pt idx="488">
                  <c:v>4.8899999999999999E-2</c:v>
                </c:pt>
                <c:pt idx="489">
                  <c:v>4.9000000000000002E-2</c:v>
                </c:pt>
                <c:pt idx="490">
                  <c:v>4.9099999999999998E-2</c:v>
                </c:pt>
                <c:pt idx="491">
                  <c:v>4.9200000000000001E-2</c:v>
                </c:pt>
                <c:pt idx="492">
                  <c:v>4.9299999999999997E-2</c:v>
                </c:pt>
                <c:pt idx="493">
                  <c:v>4.9399999999999999E-2</c:v>
                </c:pt>
                <c:pt idx="494">
                  <c:v>4.9500000000000002E-2</c:v>
                </c:pt>
                <c:pt idx="495">
                  <c:v>4.9599999999999998E-2</c:v>
                </c:pt>
                <c:pt idx="496">
                  <c:v>4.9700000000000001E-2</c:v>
                </c:pt>
                <c:pt idx="497">
                  <c:v>4.9799999999999997E-2</c:v>
                </c:pt>
                <c:pt idx="498">
                  <c:v>4.99E-2</c:v>
                </c:pt>
                <c:pt idx="499">
                  <c:v>0.05</c:v>
                </c:pt>
              </c:numCache>
            </c:numRef>
          </c:cat>
          <c:val>
            <c:numRef>
              <c:f>'Implied Hazard'!$C$13:$C$512</c:f>
              <c:numCache>
                <c:formatCode>0.0000;[Red]\(0.0000\);\-</c:formatCode>
                <c:ptCount val="500"/>
                <c:pt idx="0">
                  <c:v>2.2113415525314007E-4</c:v>
                </c:pt>
                <c:pt idx="1">
                  <c:v>4.4218428334706405E-4</c:v>
                </c:pt>
                <c:pt idx="2">
                  <c:v>6.6315040885040833E-4</c:v>
                </c:pt>
                <c:pt idx="3">
                  <c:v>8.8403255632696972E-4</c:v>
                </c:pt>
                <c:pt idx="4">
                  <c:v>1.1048307503357059E-3</c:v>
                </c:pt>
                <c:pt idx="5">
                  <c:v>1.3255450154307364E-3</c:v>
                </c:pt>
                <c:pt idx="6">
                  <c:v>1.5461753761613442E-3</c:v>
                </c:pt>
                <c:pt idx="7">
                  <c:v>1.766721857071973E-3</c:v>
                </c:pt>
                <c:pt idx="8">
                  <c:v>1.9871844827022305E-3</c:v>
                </c:pt>
                <c:pt idx="9">
                  <c:v>2.2075632775868884E-3</c:v>
                </c:pt>
                <c:pt idx="10">
                  <c:v>2.4278582662558812E-3</c:v>
                </c:pt>
                <c:pt idx="11">
                  <c:v>2.6480694732343101E-3</c:v>
                </c:pt>
                <c:pt idx="12">
                  <c:v>2.8681969230424389E-3</c:v>
                </c:pt>
                <c:pt idx="13">
                  <c:v>3.0882406401956993E-3</c:v>
                </c:pt>
                <c:pt idx="14">
                  <c:v>3.3082006492046864E-3</c:v>
                </c:pt>
                <c:pt idx="15">
                  <c:v>3.5280769745751634E-3</c:v>
                </c:pt>
                <c:pt idx="16">
                  <c:v>3.7478696408080607E-3</c:v>
                </c:pt>
                <c:pt idx="17">
                  <c:v>3.9675786723994766E-3</c:v>
                </c:pt>
                <c:pt idx="18">
                  <c:v>4.1872040938406756E-3</c:v>
                </c:pt>
                <c:pt idx="19">
                  <c:v>4.4067459296180909E-3</c:v>
                </c:pt>
                <c:pt idx="20">
                  <c:v>4.6262042042133243E-3</c:v>
                </c:pt>
                <c:pt idx="21">
                  <c:v>4.8455789421031504E-3</c:v>
                </c:pt>
                <c:pt idx="22">
                  <c:v>5.0648701677595094E-3</c:v>
                </c:pt>
                <c:pt idx="23">
                  <c:v>5.284077905649511E-3</c:v>
                </c:pt>
                <c:pt idx="24">
                  <c:v>5.5032021802354433E-3</c:v>
                </c:pt>
                <c:pt idx="25">
                  <c:v>5.7222430159747555E-3</c:v>
                </c:pt>
                <c:pt idx="26">
                  <c:v>5.9412004373200784E-3</c:v>
                </c:pt>
                <c:pt idx="27">
                  <c:v>6.1600744687192038E-3</c:v>
                </c:pt>
                <c:pt idx="28">
                  <c:v>6.3788651346151082E-3</c:v>
                </c:pt>
                <c:pt idx="29">
                  <c:v>6.5975724594459339E-3</c:v>
                </c:pt>
                <c:pt idx="30">
                  <c:v>6.8161964676449966E-3</c:v>
                </c:pt>
                <c:pt idx="31">
                  <c:v>7.0347371836407928E-3</c:v>
                </c:pt>
                <c:pt idx="32">
                  <c:v>7.2531946318569827E-3</c:v>
                </c:pt>
                <c:pt idx="33">
                  <c:v>7.4715688367124108E-3</c:v>
                </c:pt>
                <c:pt idx="34">
                  <c:v>7.6898598226210965E-3</c:v>
                </c:pt>
                <c:pt idx="35">
                  <c:v>7.9080676139922264E-3</c:v>
                </c:pt>
                <c:pt idx="36">
                  <c:v>8.1261922352301799E-3</c:v>
                </c:pt>
                <c:pt idx="37">
                  <c:v>8.3442337107344968E-3</c:v>
                </c:pt>
                <c:pt idx="38">
                  <c:v>8.5621920648999046E-3</c:v>
                </c:pt>
                <c:pt idx="39">
                  <c:v>8.7800673221163032E-3</c:v>
                </c:pt>
                <c:pt idx="40">
                  <c:v>8.9978595067687767E-3</c:v>
                </c:pt>
                <c:pt idx="41">
                  <c:v>9.2155686432375799E-3</c:v>
                </c:pt>
                <c:pt idx="42">
                  <c:v>9.433194755898152E-3</c:v>
                </c:pt>
                <c:pt idx="43">
                  <c:v>9.6507378691211201E-3</c:v>
                </c:pt>
                <c:pt idx="44">
                  <c:v>9.8681980072722747E-3</c:v>
                </c:pt>
                <c:pt idx="45">
                  <c:v>1.0085575194712598E-2</c:v>
                </c:pt>
                <c:pt idx="46">
                  <c:v>1.0302869455798254E-2</c:v>
                </c:pt>
                <c:pt idx="47">
                  <c:v>1.0520080814880584E-2</c:v>
                </c:pt>
                <c:pt idx="48">
                  <c:v>1.0737209296306116E-2</c:v>
                </c:pt>
                <c:pt idx="49">
                  <c:v>1.0954254924416559E-2</c:v>
                </c:pt>
                <c:pt idx="50">
                  <c:v>1.1171217723548798E-2</c:v>
                </c:pt>
                <c:pt idx="51">
                  <c:v>1.1388097718034913E-2</c:v>
                </c:pt>
                <c:pt idx="52">
                  <c:v>1.1604894932202167E-2</c:v>
                </c:pt>
                <c:pt idx="53">
                  <c:v>1.1821609390372998E-2</c:v>
                </c:pt>
                <c:pt idx="54">
                  <c:v>1.203824111686504E-2</c:v>
                </c:pt>
                <c:pt idx="55">
                  <c:v>1.2254790135991102E-2</c:v>
                </c:pt>
                <c:pt idx="56">
                  <c:v>1.2471256472059192E-2</c:v>
                </c:pt>
                <c:pt idx="57">
                  <c:v>1.2687640149372494E-2</c:v>
                </c:pt>
                <c:pt idx="58">
                  <c:v>1.2903941192229389E-2</c:v>
                </c:pt>
                <c:pt idx="59">
                  <c:v>1.3120159624923432E-2</c:v>
                </c:pt>
                <c:pt idx="60">
                  <c:v>1.3336295471743377E-2</c:v>
                </c:pt>
                <c:pt idx="61">
                  <c:v>1.355234875697316E-2</c:v>
                </c:pt>
                <c:pt idx="62">
                  <c:v>1.3768319504891911E-2</c:v>
                </c:pt>
                <c:pt idx="63">
                  <c:v>1.3984207739773952E-2</c:v>
                </c:pt>
                <c:pt idx="64">
                  <c:v>1.4200013485888782E-2</c:v>
                </c:pt>
                <c:pt idx="65">
                  <c:v>1.4415736767501103E-2</c:v>
                </c:pt>
                <c:pt idx="66">
                  <c:v>1.4631377608870805E-2</c:v>
                </c:pt>
                <c:pt idx="67">
                  <c:v>1.4846936034252968E-2</c:v>
                </c:pt>
                <c:pt idx="68">
                  <c:v>1.5062412067897865E-2</c:v>
                </c:pt>
                <c:pt idx="69">
                  <c:v>1.5277805734050956E-2</c:v>
                </c:pt>
                <c:pt idx="70">
                  <c:v>1.5493117056952901E-2</c:v>
                </c:pt>
                <c:pt idx="71">
                  <c:v>1.570834606083955E-2</c:v>
                </c:pt>
                <c:pt idx="72">
                  <c:v>1.5923492769941951E-2</c:v>
                </c:pt>
                <c:pt idx="73">
                  <c:v>1.6138557208486341E-2</c:v>
                </c:pt>
                <c:pt idx="74">
                  <c:v>1.6353539400694145E-2</c:v>
                </c:pt>
                <c:pt idx="75">
                  <c:v>1.6568439370782003E-2</c:v>
                </c:pt>
                <c:pt idx="76">
                  <c:v>1.6783257142961736E-2</c:v>
                </c:pt>
                <c:pt idx="77">
                  <c:v>1.6997992741440357E-2</c:v>
                </c:pt>
                <c:pt idx="78">
                  <c:v>1.7212646190420101E-2</c:v>
                </c:pt>
                <c:pt idx="79">
                  <c:v>1.7427217514098363E-2</c:v>
                </c:pt>
                <c:pt idx="80">
                  <c:v>1.7641706736667765E-2</c:v>
                </c:pt>
                <c:pt idx="81">
                  <c:v>1.7856113882316116E-2</c:v>
                </c:pt>
                <c:pt idx="82">
                  <c:v>1.8070438975226422E-2</c:v>
                </c:pt>
                <c:pt idx="83">
                  <c:v>1.8284682039576894E-2</c:v>
                </c:pt>
                <c:pt idx="84">
                  <c:v>1.8498843099540935E-2</c:v>
                </c:pt>
                <c:pt idx="85">
                  <c:v>1.8712922179287154E-2</c:v>
                </c:pt>
                <c:pt idx="86">
                  <c:v>1.8926919302979357E-2</c:v>
                </c:pt>
                <c:pt idx="87">
                  <c:v>1.9140834494776566E-2</c:v>
                </c:pt>
                <c:pt idx="88">
                  <c:v>1.9354667778832976E-2</c:v>
                </c:pt>
                <c:pt idx="89">
                  <c:v>1.9568419179297997E-2</c:v>
                </c:pt>
                <c:pt idx="90">
                  <c:v>1.9782088720316261E-2</c:v>
                </c:pt>
                <c:pt idx="91">
                  <c:v>1.9995676426027568E-2</c:v>
                </c:pt>
                <c:pt idx="92">
                  <c:v>2.020918232056694E-2</c:v>
                </c:pt>
                <c:pt idx="93">
                  <c:v>2.0422606428064621E-2</c:v>
                </c:pt>
                <c:pt idx="94">
                  <c:v>2.0635948772646014E-2</c:v>
                </c:pt>
                <c:pt idx="95">
                  <c:v>2.0849209378431766E-2</c:v>
                </c:pt>
                <c:pt idx="96">
                  <c:v>2.106238826953772E-2</c:v>
                </c:pt>
                <c:pt idx="97">
                  <c:v>2.1275485470074913E-2</c:v>
                </c:pt>
                <c:pt idx="98">
                  <c:v>2.1488501004149601E-2</c:v>
                </c:pt>
                <c:pt idx="99">
                  <c:v>2.170143489586324E-2</c:v>
                </c:pt>
                <c:pt idx="100">
                  <c:v>2.1914287169312492E-2</c:v>
                </c:pt>
                <c:pt idx="101">
                  <c:v>2.2127057848589232E-2</c:v>
                </c:pt>
                <c:pt idx="102">
                  <c:v>2.2339746957780546E-2</c:v>
                </c:pt>
                <c:pt idx="103">
                  <c:v>2.2552354520968716E-2</c:v>
                </c:pt>
                <c:pt idx="104">
                  <c:v>2.2764880562231249E-2</c:v>
                </c:pt>
                <c:pt idx="105">
                  <c:v>2.2977325105640829E-2</c:v>
                </c:pt>
                <c:pt idx="106">
                  <c:v>2.3189688175265406E-2</c:v>
                </c:pt>
                <c:pt idx="107">
                  <c:v>2.3401969795168096E-2</c:v>
                </c:pt>
                <c:pt idx="108">
                  <c:v>2.3614169989407241E-2</c:v>
                </c:pt>
                <c:pt idx="109">
                  <c:v>2.3826288782036385E-2</c:v>
                </c:pt>
                <c:pt idx="110">
                  <c:v>2.4038326197104304E-2</c:v>
                </c:pt>
                <c:pt idx="111">
                  <c:v>2.4250282258654964E-2</c:v>
                </c:pt>
                <c:pt idx="112">
                  <c:v>2.4462156990727551E-2</c:v>
                </c:pt>
                <c:pt idx="113">
                  <c:v>2.4673950417356476E-2</c:v>
                </c:pt>
                <c:pt idx="114">
                  <c:v>2.4885662562571353E-2</c:v>
                </c:pt>
                <c:pt idx="115">
                  <c:v>2.5097293450397004E-2</c:v>
                </c:pt>
                <c:pt idx="116">
                  <c:v>2.5308843104853491E-2</c:v>
                </c:pt>
                <c:pt idx="117">
                  <c:v>2.5520311549956064E-2</c:v>
                </c:pt>
                <c:pt idx="118">
                  <c:v>2.5731698809715205E-2</c:v>
                </c:pt>
                <c:pt idx="119">
                  <c:v>2.5943004908136599E-2</c:v>
                </c:pt>
                <c:pt idx="120">
                  <c:v>2.6154229869221161E-2</c:v>
                </c:pt>
                <c:pt idx="121">
                  <c:v>2.6365373716965023E-2</c:v>
                </c:pt>
                <c:pt idx="122">
                  <c:v>2.6576436475359514E-2</c:v>
                </c:pt>
                <c:pt idx="123">
                  <c:v>2.6787418168391211E-2</c:v>
                </c:pt>
                <c:pt idx="124">
                  <c:v>2.6998318820041896E-2</c:v>
                </c:pt>
                <c:pt idx="125">
                  <c:v>2.7209138454288562E-2</c:v>
                </c:pt>
                <c:pt idx="126">
                  <c:v>2.7419877095103427E-2</c:v>
                </c:pt>
                <c:pt idx="127">
                  <c:v>2.7630534766453947E-2</c:v>
                </c:pt>
                <c:pt idx="128">
                  <c:v>2.784111149230277E-2</c:v>
                </c:pt>
                <c:pt idx="129">
                  <c:v>2.8051607296607783E-2</c:v>
                </c:pt>
                <c:pt idx="130">
                  <c:v>2.8262022203322093E-2</c:v>
                </c:pt>
                <c:pt idx="131">
                  <c:v>2.8472356236394027E-2</c:v>
                </c:pt>
                <c:pt idx="132">
                  <c:v>2.8682609419767115E-2</c:v>
                </c:pt>
                <c:pt idx="133">
                  <c:v>2.8892781777380156E-2</c:v>
                </c:pt>
                <c:pt idx="134">
                  <c:v>2.9102873333167127E-2</c:v>
                </c:pt>
                <c:pt idx="135">
                  <c:v>2.9312884111057251E-2</c:v>
                </c:pt>
                <c:pt idx="136">
                  <c:v>2.952281413497497E-2</c:v>
                </c:pt>
                <c:pt idx="137">
                  <c:v>2.973266342883996E-2</c:v>
                </c:pt>
                <c:pt idx="138">
                  <c:v>2.9942432016567107E-2</c:v>
                </c:pt>
                <c:pt idx="139">
                  <c:v>3.0152119922066532E-2</c:v>
                </c:pt>
                <c:pt idx="140">
                  <c:v>3.0361727169243586E-2</c:v>
                </c:pt>
                <c:pt idx="141">
                  <c:v>3.057125378199884E-2</c:v>
                </c:pt>
                <c:pt idx="142">
                  <c:v>3.078069978422809E-2</c:v>
                </c:pt>
                <c:pt idx="143">
                  <c:v>3.0990065199822368E-2</c:v>
                </c:pt>
                <c:pt idx="144">
                  <c:v>3.1199350052667933E-2</c:v>
                </c:pt>
                <c:pt idx="145">
                  <c:v>3.1408554366646267E-2</c:v>
                </c:pt>
                <c:pt idx="146">
                  <c:v>3.1617678165634065E-2</c:v>
                </c:pt>
                <c:pt idx="147">
                  <c:v>3.1826721473503308E-2</c:v>
                </c:pt>
                <c:pt idx="148">
                  <c:v>3.2035684314121154E-2</c:v>
                </c:pt>
                <c:pt idx="149">
                  <c:v>3.2244566711349995E-2</c:v>
                </c:pt>
                <c:pt idx="150">
                  <c:v>3.2453368689047489E-2</c:v>
                </c:pt>
                <c:pt idx="151">
                  <c:v>3.2662090271066493E-2</c:v>
                </c:pt>
                <c:pt idx="152">
                  <c:v>3.2870731481255105E-2</c:v>
                </c:pt>
                <c:pt idx="153">
                  <c:v>3.3079292343456662E-2</c:v>
                </c:pt>
                <c:pt idx="154">
                  <c:v>3.3287772881509727E-2</c:v>
                </c:pt>
                <c:pt idx="155">
                  <c:v>3.3496173119248102E-2</c:v>
                </c:pt>
                <c:pt idx="156">
                  <c:v>3.3704493080500803E-2</c:v>
                </c:pt>
                <c:pt idx="157">
                  <c:v>3.3912732789092126E-2</c:v>
                </c:pt>
                <c:pt idx="158">
                  <c:v>3.412089226884156E-2</c:v>
                </c:pt>
                <c:pt idx="159">
                  <c:v>3.432897154356384E-2</c:v>
                </c:pt>
                <c:pt idx="160">
                  <c:v>3.4536970637068939E-2</c:v>
                </c:pt>
                <c:pt idx="161">
                  <c:v>3.4744889573162081E-2</c:v>
                </c:pt>
                <c:pt idx="162">
                  <c:v>3.4952728375643699E-2</c:v>
                </c:pt>
                <c:pt idx="163">
                  <c:v>3.5160487068309494E-2</c:v>
                </c:pt>
                <c:pt idx="164">
                  <c:v>3.536816567495038E-2</c:v>
                </c:pt>
                <c:pt idx="165">
                  <c:v>3.5575764219352504E-2</c:v>
                </c:pt>
                <c:pt idx="166">
                  <c:v>3.5783282725297273E-2</c:v>
                </c:pt>
                <c:pt idx="167">
                  <c:v>3.5990721216561342E-2</c:v>
                </c:pt>
                <c:pt idx="168">
                  <c:v>3.6198079716916576E-2</c:v>
                </c:pt>
                <c:pt idx="169">
                  <c:v>3.6405358250130103E-2</c:v>
                </c:pt>
                <c:pt idx="170">
                  <c:v>3.6612556839964276E-2</c:v>
                </c:pt>
                <c:pt idx="171">
                  <c:v>3.6819675510176696E-2</c:v>
                </c:pt>
                <c:pt idx="172">
                  <c:v>3.7026714284520201E-2</c:v>
                </c:pt>
                <c:pt idx="173">
                  <c:v>3.7233673186742894E-2</c:v>
                </c:pt>
                <c:pt idx="174">
                  <c:v>3.7440552240588093E-2</c:v>
                </c:pt>
                <c:pt idx="175">
                  <c:v>3.7647351469794373E-2</c:v>
                </c:pt>
                <c:pt idx="176">
                  <c:v>3.7854070898095525E-2</c:v>
                </c:pt>
                <c:pt idx="177">
                  <c:v>3.8060710549220639E-2</c:v>
                </c:pt>
                <c:pt idx="178">
                  <c:v>3.8267270446894E-2</c:v>
                </c:pt>
                <c:pt idx="179">
                  <c:v>3.8473750614835156E-2</c:v>
                </c:pt>
                <c:pt idx="180">
                  <c:v>3.8680151076758922E-2</c:v>
                </c:pt>
                <c:pt idx="181">
                  <c:v>3.888647185637531E-2</c:v>
                </c:pt>
                <c:pt idx="182">
                  <c:v>3.9092712977389622E-2</c:v>
                </c:pt>
                <c:pt idx="183">
                  <c:v>3.9298874463502394E-2</c:v>
                </c:pt>
                <c:pt idx="184">
                  <c:v>3.9504956338409392E-2</c:v>
                </c:pt>
                <c:pt idx="185">
                  <c:v>3.9710958625801651E-2</c:v>
                </c:pt>
                <c:pt idx="186">
                  <c:v>3.9916881349365448E-2</c:v>
                </c:pt>
                <c:pt idx="187">
                  <c:v>4.0122724532782317E-2</c:v>
                </c:pt>
                <c:pt idx="188">
                  <c:v>4.0328488199729028E-2</c:v>
                </c:pt>
                <c:pt idx="189">
                  <c:v>4.0534172373877603E-2</c:v>
                </c:pt>
                <c:pt idx="190">
                  <c:v>4.0739777078895326E-2</c:v>
                </c:pt>
                <c:pt idx="191">
                  <c:v>4.0945302338444706E-2</c:v>
                </c:pt>
                <c:pt idx="192">
                  <c:v>4.1150748176183548E-2</c:v>
                </c:pt>
                <c:pt idx="193">
                  <c:v>4.1356114615764855E-2</c:v>
                </c:pt>
                <c:pt idx="194">
                  <c:v>4.1561401680836912E-2</c:v>
                </c:pt>
                <c:pt idx="195">
                  <c:v>4.1766609395043272E-2</c:v>
                </c:pt>
                <c:pt idx="196">
                  <c:v>4.1971737782022699E-2</c:v>
                </c:pt>
                <c:pt idx="197">
                  <c:v>4.2176786865409259E-2</c:v>
                </c:pt>
                <c:pt idx="198">
                  <c:v>4.2381756668832225E-2</c:v>
                </c:pt>
                <c:pt idx="199">
                  <c:v>4.2586647215916151E-2</c:v>
                </c:pt>
                <c:pt idx="200">
                  <c:v>4.2791458530280858E-2</c:v>
                </c:pt>
                <c:pt idx="201">
                  <c:v>4.2996190635541401E-2</c:v>
                </c:pt>
                <c:pt idx="202">
                  <c:v>4.320084355530808E-2</c:v>
                </c:pt>
                <c:pt idx="203">
                  <c:v>4.3405417313186492E-2</c:v>
                </c:pt>
                <c:pt idx="204">
                  <c:v>4.360991193277744E-2</c:v>
                </c:pt>
                <c:pt idx="205">
                  <c:v>4.3814327437677034E-2</c:v>
                </c:pt>
                <c:pt idx="206">
                  <c:v>4.4018663851476604E-2</c:v>
                </c:pt>
                <c:pt idx="207">
                  <c:v>4.422292119776277E-2</c:v>
                </c:pt>
                <c:pt idx="208">
                  <c:v>4.442709950011739E-2</c:v>
                </c:pt>
                <c:pt idx="209">
                  <c:v>4.4631198782117597E-2</c:v>
                </c:pt>
                <c:pt idx="210">
                  <c:v>4.4835219067335751E-2</c:v>
                </c:pt>
                <c:pt idx="211">
                  <c:v>4.5039160379339499E-2</c:v>
                </c:pt>
                <c:pt idx="212">
                  <c:v>4.5243022741691757E-2</c:v>
                </c:pt>
                <c:pt idx="213">
                  <c:v>4.5446806177950688E-2</c:v>
                </c:pt>
                <c:pt idx="214">
                  <c:v>4.5650510711669715E-2</c:v>
                </c:pt>
                <c:pt idx="215">
                  <c:v>4.5854136366397534E-2</c:v>
                </c:pt>
                <c:pt idx="216">
                  <c:v>4.6057683165678077E-2</c:v>
                </c:pt>
                <c:pt idx="217">
                  <c:v>4.6261151133050585E-2</c:v>
                </c:pt>
                <c:pt idx="218">
                  <c:v>4.6464540292049508E-2</c:v>
                </c:pt>
                <c:pt idx="219">
                  <c:v>4.666785066620463E-2</c:v>
                </c:pt>
                <c:pt idx="220">
                  <c:v>4.6871082279040938E-2</c:v>
                </c:pt>
                <c:pt idx="221">
                  <c:v>4.7074235154078693E-2</c:v>
                </c:pt>
                <c:pt idx="222">
                  <c:v>4.7277309314833448E-2</c:v>
                </c:pt>
                <c:pt idx="223">
                  <c:v>4.7480304784815998E-2</c:v>
                </c:pt>
                <c:pt idx="224">
                  <c:v>4.7683221587532423E-2</c:v>
                </c:pt>
                <c:pt idx="225">
                  <c:v>4.7886059746484064E-2</c:v>
                </c:pt>
                <c:pt idx="226">
                  <c:v>4.8088819285167519E-2</c:v>
                </c:pt>
                <c:pt idx="227">
                  <c:v>4.8291500227074659E-2</c:v>
                </c:pt>
                <c:pt idx="228">
                  <c:v>4.8494102595692645E-2</c:v>
                </c:pt>
                <c:pt idx="229">
                  <c:v>4.8696626414503882E-2</c:v>
                </c:pt>
                <c:pt idx="230">
                  <c:v>4.8899071706986035E-2</c:v>
                </c:pt>
                <c:pt idx="231">
                  <c:v>4.9101438496612089E-2</c:v>
                </c:pt>
                <c:pt idx="232">
                  <c:v>4.9303726806850225E-2</c:v>
                </c:pt>
                <c:pt idx="233">
                  <c:v>4.9505936661163971E-2</c:v>
                </c:pt>
                <c:pt idx="234">
                  <c:v>4.9708068083012057E-2</c:v>
                </c:pt>
                <c:pt idx="235">
                  <c:v>4.9910121095848553E-2</c:v>
                </c:pt>
                <c:pt idx="236">
                  <c:v>5.0112095723122731E-2</c:v>
                </c:pt>
                <c:pt idx="237">
                  <c:v>5.0313991988279225E-2</c:v>
                </c:pt>
                <c:pt idx="238">
                  <c:v>5.0515809914757834E-2</c:v>
                </c:pt>
                <c:pt idx="239">
                  <c:v>5.0717549525993708E-2</c:v>
                </c:pt>
                <c:pt idx="240">
                  <c:v>5.0919210845417263E-2</c:v>
                </c:pt>
                <c:pt idx="241">
                  <c:v>5.1120793896454172E-2</c:v>
                </c:pt>
                <c:pt idx="242">
                  <c:v>5.132229870252536E-2</c:v>
                </c:pt>
                <c:pt idx="243">
                  <c:v>5.1523725287047094E-2</c:v>
                </c:pt>
                <c:pt idx="244">
                  <c:v>5.1725073673430856E-2</c:v>
                </c:pt>
                <c:pt idx="245">
                  <c:v>5.192634388508343E-2</c:v>
                </c:pt>
                <c:pt idx="246">
                  <c:v>5.2127535945406867E-2</c:v>
                </c:pt>
                <c:pt idx="247">
                  <c:v>5.2328649877798512E-2</c:v>
                </c:pt>
                <c:pt idx="248">
                  <c:v>5.2529685705650982E-2</c:v>
                </c:pt>
                <c:pt idx="249">
                  <c:v>5.2730643452352184E-2</c:v>
                </c:pt>
                <c:pt idx="250">
                  <c:v>5.2931523141285262E-2</c:v>
                </c:pt>
                <c:pt idx="251">
                  <c:v>5.3132324795828675E-2</c:v>
                </c:pt>
                <c:pt idx="252">
                  <c:v>5.3333048439356164E-2</c:v>
                </c:pt>
                <c:pt idx="253">
                  <c:v>5.3533694095236728E-2</c:v>
                </c:pt>
                <c:pt idx="254">
                  <c:v>5.3734261786834672E-2</c:v>
                </c:pt>
                <c:pt idx="255">
                  <c:v>5.3934751537509568E-2</c:v>
                </c:pt>
                <c:pt idx="256">
                  <c:v>5.4135163370616246E-2</c:v>
                </c:pt>
                <c:pt idx="257">
                  <c:v>5.4335497309504883E-2</c:v>
                </c:pt>
                <c:pt idx="258">
                  <c:v>5.4535753377520889E-2</c:v>
                </c:pt>
                <c:pt idx="259">
                  <c:v>5.473593159800496E-2</c:v>
                </c:pt>
                <c:pt idx="260">
                  <c:v>5.4936031994293096E-2</c:v>
                </c:pt>
                <c:pt idx="261">
                  <c:v>5.5136054589716564E-2</c:v>
                </c:pt>
                <c:pt idx="262">
                  <c:v>5.5335999407601914E-2</c:v>
                </c:pt>
                <c:pt idx="263">
                  <c:v>5.5535866471270998E-2</c:v>
                </c:pt>
                <c:pt idx="264">
                  <c:v>5.5735655804040968E-2</c:v>
                </c:pt>
                <c:pt idx="265">
                  <c:v>5.5935367429224184E-2</c:v>
                </c:pt>
                <c:pt idx="266">
                  <c:v>5.6135001370128404E-2</c:v>
                </c:pt>
                <c:pt idx="267">
                  <c:v>5.6334557650056565E-2</c:v>
                </c:pt>
                <c:pt idx="268">
                  <c:v>5.6534036292306987E-2</c:v>
                </c:pt>
                <c:pt idx="269">
                  <c:v>5.6733437320173226E-2</c:v>
                </c:pt>
                <c:pt idx="270">
                  <c:v>5.6932760756944131E-2</c:v>
                </c:pt>
                <c:pt idx="271">
                  <c:v>5.7132006625903835E-2</c:v>
                </c:pt>
                <c:pt idx="272">
                  <c:v>5.7331174950331798E-2</c:v>
                </c:pt>
                <c:pt idx="273">
                  <c:v>5.7530265753502702E-2</c:v>
                </c:pt>
                <c:pt idx="274">
                  <c:v>5.7729279058686606E-2</c:v>
                </c:pt>
                <c:pt idx="275">
                  <c:v>5.7928214889148774E-2</c:v>
                </c:pt>
                <c:pt idx="276">
                  <c:v>5.8127073268149823E-2</c:v>
                </c:pt>
                <c:pt idx="277">
                  <c:v>5.8325854218945629E-2</c:v>
                </c:pt>
                <c:pt idx="278">
                  <c:v>5.8524557764787398E-2</c:v>
                </c:pt>
                <c:pt idx="279">
                  <c:v>5.8723183928921577E-2</c:v>
                </c:pt>
                <c:pt idx="280">
                  <c:v>5.8921732734589935E-2</c:v>
                </c:pt>
                <c:pt idx="281">
                  <c:v>5.9120204205029545E-2</c:v>
                </c:pt>
                <c:pt idx="282">
                  <c:v>5.9318598363472766E-2</c:v>
                </c:pt>
                <c:pt idx="283">
                  <c:v>5.9516915233147227E-2</c:v>
                </c:pt>
                <c:pt idx="284">
                  <c:v>5.971515483727588E-2</c:v>
                </c:pt>
                <c:pt idx="285">
                  <c:v>5.9913317199076985E-2</c:v>
                </c:pt>
                <c:pt idx="286">
                  <c:v>6.0111402341764056E-2</c:v>
                </c:pt>
                <c:pt idx="287">
                  <c:v>6.0309410288545917E-2</c:v>
                </c:pt>
                <c:pt idx="288">
                  <c:v>6.0507341062626743E-2</c:v>
                </c:pt>
                <c:pt idx="289">
                  <c:v>6.0705194687205942E-2</c:v>
                </c:pt>
                <c:pt idx="290">
                  <c:v>6.0902971185478223E-2</c:v>
                </c:pt>
                <c:pt idx="291">
                  <c:v>6.1100670580633641E-2</c:v>
                </c:pt>
                <c:pt idx="292">
                  <c:v>6.1298292895857504E-2</c:v>
                </c:pt>
                <c:pt idx="293">
                  <c:v>6.1495838154330434E-2</c:v>
                </c:pt>
                <c:pt idx="294">
                  <c:v>6.1693306379228367E-2</c:v>
                </c:pt>
                <c:pt idx="295">
                  <c:v>6.1890697593722545E-2</c:v>
                </c:pt>
                <c:pt idx="296">
                  <c:v>6.2088011820979457E-2</c:v>
                </c:pt>
                <c:pt idx="297">
                  <c:v>6.2285249084160936E-2</c:v>
                </c:pt>
                <c:pt idx="298">
                  <c:v>6.248240940642414E-2</c:v>
                </c:pt>
                <c:pt idx="299">
                  <c:v>6.26794928109215E-2</c:v>
                </c:pt>
                <c:pt idx="300">
                  <c:v>6.2876499320800722E-2</c:v>
                </c:pt>
                <c:pt idx="301">
                  <c:v>6.3073428959204883E-2</c:v>
                </c:pt>
                <c:pt idx="302">
                  <c:v>6.3270281749272295E-2</c:v>
                </c:pt>
                <c:pt idx="303">
                  <c:v>6.3467057714136632E-2</c:v>
                </c:pt>
                <c:pt idx="304">
                  <c:v>6.3663756876926825E-2</c:v>
                </c:pt>
                <c:pt idx="305">
                  <c:v>6.3860379260767153E-2</c:v>
                </c:pt>
                <c:pt idx="306">
                  <c:v>6.4056924888777178E-2</c:v>
                </c:pt>
                <c:pt idx="307">
                  <c:v>6.425339378407173E-2</c:v>
                </c:pt>
                <c:pt idx="308">
                  <c:v>6.4449785969761045E-2</c:v>
                </c:pt>
                <c:pt idx="309">
                  <c:v>6.464610146895057E-2</c:v>
                </c:pt>
                <c:pt idx="310">
                  <c:v>6.484234030474112E-2</c:v>
                </c:pt>
                <c:pt idx="311">
                  <c:v>6.5038502500228801E-2</c:v>
                </c:pt>
                <c:pt idx="312">
                  <c:v>6.523458807850499E-2</c:v>
                </c:pt>
                <c:pt idx="313">
                  <c:v>6.5430597062656415E-2</c:v>
                </c:pt>
                <c:pt idx="314">
                  <c:v>6.5626529475765139E-2</c:v>
                </c:pt>
                <c:pt idx="315">
                  <c:v>6.5822385340908479E-2</c:v>
                </c:pt>
                <c:pt idx="316">
                  <c:v>6.6018164681159064E-2</c:v>
                </c:pt>
                <c:pt idx="317">
                  <c:v>6.6213867519584871E-2</c:v>
                </c:pt>
                <c:pt idx="318">
                  <c:v>6.6409493879249173E-2</c:v>
                </c:pt>
                <c:pt idx="319">
                  <c:v>6.6605043783210582E-2</c:v>
                </c:pt>
                <c:pt idx="320">
                  <c:v>6.6800517254522962E-2</c:v>
                </c:pt>
                <c:pt idx="321">
                  <c:v>6.6995914316235528E-2</c:v>
                </c:pt>
                <c:pt idx="322">
                  <c:v>6.7191234991392818E-2</c:v>
                </c:pt>
                <c:pt idx="323">
                  <c:v>6.7386479303034638E-2</c:v>
                </c:pt>
                <c:pt idx="324">
                  <c:v>6.7581647274196188E-2</c:v>
                </c:pt>
                <c:pt idx="325">
                  <c:v>6.7776738927907906E-2</c:v>
                </c:pt>
                <c:pt idx="326">
                  <c:v>6.7971754287195568E-2</c:v>
                </c:pt>
                <c:pt idx="327">
                  <c:v>6.8166693375080287E-2</c:v>
                </c:pt>
                <c:pt idx="328">
                  <c:v>6.8361556214578484E-2</c:v>
                </c:pt>
                <c:pt idx="329">
                  <c:v>6.8556342828701877E-2</c:v>
                </c:pt>
                <c:pt idx="330">
                  <c:v>6.8751053240457521E-2</c:v>
                </c:pt>
                <c:pt idx="331">
                  <c:v>6.8945687472847808E-2</c:v>
                </c:pt>
                <c:pt idx="332">
                  <c:v>6.9140245548870397E-2</c:v>
                </c:pt>
                <c:pt idx="333">
                  <c:v>6.9334727491518283E-2</c:v>
                </c:pt>
                <c:pt idx="334">
                  <c:v>6.9529133323779829E-2</c:v>
                </c:pt>
                <c:pt idx="335">
                  <c:v>6.9723463068638622E-2</c:v>
                </c:pt>
                <c:pt idx="336">
                  <c:v>6.9917716749073683E-2</c:v>
                </c:pt>
                <c:pt idx="337">
                  <c:v>7.0111894388059245E-2</c:v>
                </c:pt>
                <c:pt idx="338">
                  <c:v>7.0305996008564964E-2</c:v>
                </c:pt>
                <c:pt idx="339">
                  <c:v>7.0500021633555759E-2</c:v>
                </c:pt>
                <c:pt idx="340">
                  <c:v>7.069397128599185E-2</c:v>
                </c:pt>
                <c:pt idx="341">
                  <c:v>7.088784498882883E-2</c:v>
                </c:pt>
                <c:pt idx="342">
                  <c:v>7.1081642765017591E-2</c:v>
                </c:pt>
                <c:pt idx="343">
                  <c:v>7.1275364637504363E-2</c:v>
                </c:pt>
                <c:pt idx="344">
                  <c:v>7.1469010629230695E-2</c:v>
                </c:pt>
                <c:pt idx="345">
                  <c:v>7.1662580763133421E-2</c:v>
                </c:pt>
                <c:pt idx="346">
                  <c:v>7.1856075062144767E-2</c:v>
                </c:pt>
                <c:pt idx="347">
                  <c:v>7.2049493549192239E-2</c:v>
                </c:pt>
                <c:pt idx="348">
                  <c:v>7.2242836247198655E-2</c:v>
                </c:pt>
                <c:pt idx="349">
                  <c:v>7.2436103179082251E-2</c:v>
                </c:pt>
                <c:pt idx="350">
                  <c:v>7.2629294367756475E-2</c:v>
                </c:pt>
                <c:pt idx="351">
                  <c:v>7.282240983613017E-2</c:v>
                </c:pt>
                <c:pt idx="352">
                  <c:v>7.3015449607107485E-2</c:v>
                </c:pt>
                <c:pt idx="353">
                  <c:v>7.3208413703587924E-2</c:v>
                </c:pt>
                <c:pt idx="354">
                  <c:v>7.3401302148466241E-2</c:v>
                </c:pt>
                <c:pt idx="355">
                  <c:v>7.359411496463264E-2</c:v>
                </c:pt>
                <c:pt idx="356">
                  <c:v>7.3786852174972578E-2</c:v>
                </c:pt>
                <c:pt idx="357">
                  <c:v>7.3979513802366795E-2</c:v>
                </c:pt>
                <c:pt idx="358">
                  <c:v>7.4172099869691518E-2</c:v>
                </c:pt>
                <c:pt idx="359">
                  <c:v>7.4364610399818135E-2</c:v>
                </c:pt>
                <c:pt idx="360">
                  <c:v>7.455704541561349E-2</c:v>
                </c:pt>
                <c:pt idx="361">
                  <c:v>7.4749404939939701E-2</c:v>
                </c:pt>
                <c:pt idx="362">
                  <c:v>7.4941688995654177E-2</c:v>
                </c:pt>
                <c:pt idx="363">
                  <c:v>7.513389760560979E-2</c:v>
                </c:pt>
                <c:pt idx="364">
                  <c:v>7.5326030792654569E-2</c:v>
                </c:pt>
                <c:pt idx="365">
                  <c:v>7.5518088579632076E-2</c:v>
                </c:pt>
                <c:pt idx="366">
                  <c:v>7.5710070989381081E-2</c:v>
                </c:pt>
                <c:pt idx="367">
                  <c:v>7.5901978044735655E-2</c:v>
                </c:pt>
                <c:pt idx="368">
                  <c:v>7.6093809768525311E-2</c:v>
                </c:pt>
                <c:pt idx="369">
                  <c:v>7.6285566183574835E-2</c:v>
                </c:pt>
                <c:pt idx="370">
                  <c:v>7.6477247312704388E-2</c:v>
                </c:pt>
                <c:pt idx="371">
                  <c:v>7.6668853178729443E-2</c:v>
                </c:pt>
                <c:pt idx="372">
                  <c:v>7.6860383804460808E-2</c:v>
                </c:pt>
                <c:pt idx="373">
                  <c:v>7.7051839212704615E-2</c:v>
                </c:pt>
                <c:pt idx="374">
                  <c:v>7.7243219426262374E-2</c:v>
                </c:pt>
                <c:pt idx="375">
                  <c:v>7.7434524467930921E-2</c:v>
                </c:pt>
                <c:pt idx="376">
                  <c:v>7.7625754360502397E-2</c:v>
                </c:pt>
                <c:pt idx="377">
                  <c:v>7.7816909126764311E-2</c:v>
                </c:pt>
                <c:pt idx="378">
                  <c:v>7.8007988789499549E-2</c:v>
                </c:pt>
                <c:pt idx="379">
                  <c:v>7.8198993371486267E-2</c:v>
                </c:pt>
                <c:pt idx="380">
                  <c:v>7.838992289549801E-2</c:v>
                </c:pt>
                <c:pt idx="381">
                  <c:v>7.8580777384303635E-2</c:v>
                </c:pt>
                <c:pt idx="382">
                  <c:v>7.8771556860667391E-2</c:v>
                </c:pt>
                <c:pt idx="383">
                  <c:v>7.8962261347348794E-2</c:v>
                </c:pt>
                <c:pt idx="384">
                  <c:v>7.9152890867102768E-2</c:v>
                </c:pt>
                <c:pt idx="385">
                  <c:v>7.9343445442679572E-2</c:v>
                </c:pt>
                <c:pt idx="386">
                  <c:v>7.9533925096824762E-2</c:v>
                </c:pt>
                <c:pt idx="387">
                  <c:v>7.9724329852279285E-2</c:v>
                </c:pt>
                <c:pt idx="388">
                  <c:v>7.9914659731779414E-2</c:v>
                </c:pt>
                <c:pt idx="389">
                  <c:v>8.0104914758056783E-2</c:v>
                </c:pt>
                <c:pt idx="390">
                  <c:v>8.0295094953838367E-2</c:v>
                </c:pt>
                <c:pt idx="391">
                  <c:v>8.0485200341846488E-2</c:v>
                </c:pt>
                <c:pt idx="392">
                  <c:v>8.0675230944798781E-2</c:v>
                </c:pt>
                <c:pt idx="393">
                  <c:v>8.0865186785408286E-2</c:v>
                </c:pt>
                <c:pt idx="394">
                  <c:v>8.105506788638335E-2</c:v>
                </c:pt>
                <c:pt idx="395">
                  <c:v>8.1244874270427689E-2</c:v>
                </c:pt>
                <c:pt idx="396">
                  <c:v>8.1434605960240367E-2</c:v>
                </c:pt>
                <c:pt idx="397">
                  <c:v>8.1624262978515744E-2</c:v>
                </c:pt>
                <c:pt idx="398">
                  <c:v>8.1813845347943615E-2</c:v>
                </c:pt>
                <c:pt idx="399">
                  <c:v>8.2003353091209125E-2</c:v>
                </c:pt>
                <c:pt idx="400">
                  <c:v>8.2192786230992673E-2</c:v>
                </c:pt>
                <c:pt idx="401">
                  <c:v>8.2382144789970108E-2</c:v>
                </c:pt>
                <c:pt idx="402">
                  <c:v>8.2571428790812557E-2</c:v>
                </c:pt>
                <c:pt idx="403">
                  <c:v>8.2760638256186542E-2</c:v>
                </c:pt>
                <c:pt idx="404">
                  <c:v>8.2949773208753963E-2</c:v>
                </c:pt>
                <c:pt idx="405">
                  <c:v>8.3138833671171988E-2</c:v>
                </c:pt>
                <c:pt idx="406">
                  <c:v>8.3327819666093247E-2</c:v>
                </c:pt>
                <c:pt idx="407">
                  <c:v>8.3516731216165638E-2</c:v>
                </c:pt>
                <c:pt idx="408">
                  <c:v>8.3705568344032408E-2</c:v>
                </c:pt>
                <c:pt idx="409">
                  <c:v>8.3894331072332295E-2</c:v>
                </c:pt>
                <c:pt idx="410">
                  <c:v>8.4083019423699182E-2</c:v>
                </c:pt>
                <c:pt idx="411">
                  <c:v>8.4271633420762493E-2</c:v>
                </c:pt>
                <c:pt idx="412">
                  <c:v>8.4460173086146922E-2</c:v>
                </c:pt>
                <c:pt idx="413">
                  <c:v>8.4648638442472501E-2</c:v>
                </c:pt>
                <c:pt idx="414">
                  <c:v>8.4837029512354709E-2</c:v>
                </c:pt>
                <c:pt idx="415">
                  <c:v>8.5025346318404263E-2</c:v>
                </c:pt>
                <c:pt idx="416">
                  <c:v>8.5213588883227345E-2</c:v>
                </c:pt>
                <c:pt idx="417">
                  <c:v>8.5401757229425432E-2</c:v>
                </c:pt>
                <c:pt idx="418">
                  <c:v>8.5589851379595364E-2</c:v>
                </c:pt>
                <c:pt idx="419">
                  <c:v>8.5777871356329402E-2</c:v>
                </c:pt>
                <c:pt idx="420">
                  <c:v>8.5965817182215118E-2</c:v>
                </c:pt>
                <c:pt idx="421">
                  <c:v>8.6153688879835433E-2</c:v>
                </c:pt>
                <c:pt idx="422">
                  <c:v>8.6341486471768633E-2</c:v>
                </c:pt>
                <c:pt idx="423">
                  <c:v>8.6529209980588412E-2</c:v>
                </c:pt>
                <c:pt idx="424">
                  <c:v>8.6716859428863785E-2</c:v>
                </c:pt>
                <c:pt idx="425">
                  <c:v>8.6904434839159134E-2</c:v>
                </c:pt>
                <c:pt idx="426">
                  <c:v>8.7091936234034217E-2</c:v>
                </c:pt>
                <c:pt idx="427">
                  <c:v>8.7279363636044133E-2</c:v>
                </c:pt>
                <c:pt idx="428">
                  <c:v>8.7466717067739355E-2</c:v>
                </c:pt>
                <c:pt idx="429">
                  <c:v>8.7653996551665767E-2</c:v>
                </c:pt>
                <c:pt idx="430">
                  <c:v>8.7841202110364558E-2</c:v>
                </c:pt>
                <c:pt idx="431">
                  <c:v>8.8028333766372313E-2</c:v>
                </c:pt>
                <c:pt idx="432">
                  <c:v>8.8215391542220925E-2</c:v>
                </c:pt>
                <c:pt idx="433">
                  <c:v>8.8402375460437776E-2</c:v>
                </c:pt>
                <c:pt idx="434">
                  <c:v>8.858928554354549E-2</c:v>
                </c:pt>
                <c:pt idx="435">
                  <c:v>8.8776121814062123E-2</c:v>
                </c:pt>
                <c:pt idx="436">
                  <c:v>8.8962884294501096E-2</c:v>
                </c:pt>
                <c:pt idx="437">
                  <c:v>8.9149573007371169E-2</c:v>
                </c:pt>
                <c:pt idx="438">
                  <c:v>8.9336187975176506E-2</c:v>
                </c:pt>
                <c:pt idx="439">
                  <c:v>8.9522729220416625E-2</c:v>
                </c:pt>
                <c:pt idx="440">
                  <c:v>8.9709196765586419E-2</c:v>
                </c:pt>
                <c:pt idx="441">
                  <c:v>8.9895590633176134E-2</c:v>
                </c:pt>
                <c:pt idx="442">
                  <c:v>9.0081910845671409E-2</c:v>
                </c:pt>
                <c:pt idx="443">
                  <c:v>9.0268157425553247E-2</c:v>
                </c:pt>
                <c:pt idx="444">
                  <c:v>9.045433039529803E-2</c:v>
                </c:pt>
                <c:pt idx="445">
                  <c:v>9.064042977737749E-2</c:v>
                </c:pt>
                <c:pt idx="446">
                  <c:v>9.082645559425874E-2</c:v>
                </c:pt>
                <c:pt idx="447">
                  <c:v>9.1012407868404296E-2</c:v>
                </c:pt>
                <c:pt idx="448">
                  <c:v>9.1198286622272001E-2</c:v>
                </c:pt>
                <c:pt idx="449">
                  <c:v>9.138409187831513E-2</c:v>
                </c:pt>
                <c:pt idx="450">
                  <c:v>9.1569823658982266E-2</c:v>
                </c:pt>
                <c:pt idx="451">
                  <c:v>9.1755481986717402E-2</c:v>
                </c:pt>
                <c:pt idx="452">
                  <c:v>9.1941066883959935E-2</c:v>
                </c:pt>
                <c:pt idx="453">
                  <c:v>9.2126578373144585E-2</c:v>
                </c:pt>
                <c:pt idx="454">
                  <c:v>9.2312016476701494E-2</c:v>
                </c:pt>
                <c:pt idx="455">
                  <c:v>9.2497381217056113E-2</c:v>
                </c:pt>
                <c:pt idx="456">
                  <c:v>9.2682672616629366E-2</c:v>
                </c:pt>
                <c:pt idx="457">
                  <c:v>9.2867890697837491E-2</c:v>
                </c:pt>
                <c:pt idx="458">
                  <c:v>9.3053035483092114E-2</c:v>
                </c:pt>
                <c:pt idx="459">
                  <c:v>9.3238106994800229E-2</c:v>
                </c:pt>
                <c:pt idx="460">
                  <c:v>9.3423105255364292E-2</c:v>
                </c:pt>
                <c:pt idx="461">
                  <c:v>9.3608030287182023E-2</c:v>
                </c:pt>
                <c:pt idx="462">
                  <c:v>9.3792882112646581E-2</c:v>
                </c:pt>
                <c:pt idx="463">
                  <c:v>9.3977660754146486E-2</c:v>
                </c:pt>
                <c:pt idx="464">
                  <c:v>9.4162366234065709E-2</c:v>
                </c:pt>
                <c:pt idx="465">
                  <c:v>9.43469985747835E-2</c:v>
                </c:pt>
                <c:pt idx="466">
                  <c:v>9.4531557798674531E-2</c:v>
                </c:pt>
                <c:pt idx="467">
                  <c:v>9.4716043928108895E-2</c:v>
                </c:pt>
                <c:pt idx="468">
                  <c:v>9.490045698545202E-2</c:v>
                </c:pt>
                <c:pt idx="469">
                  <c:v>9.5084796993064685E-2</c:v>
                </c:pt>
                <c:pt idx="470">
                  <c:v>9.5269063973303245E-2</c:v>
                </c:pt>
                <c:pt idx="471">
                  <c:v>9.5453257948519166E-2</c:v>
                </c:pt>
                <c:pt idx="472">
                  <c:v>9.5637378941059517E-2</c:v>
                </c:pt>
                <c:pt idx="473">
                  <c:v>9.5821426973266607E-2</c:v>
                </c:pt>
                <c:pt idx="474">
                  <c:v>9.6005402067478235E-2</c:v>
                </c:pt>
                <c:pt idx="475">
                  <c:v>9.6189304246027549E-2</c:v>
                </c:pt>
                <c:pt idx="476">
                  <c:v>9.6373133531243063E-2</c:v>
                </c:pt>
                <c:pt idx="477">
                  <c:v>9.6556889945448657E-2</c:v>
                </c:pt>
                <c:pt idx="478">
                  <c:v>9.6740573510963684E-2</c:v>
                </c:pt>
                <c:pt idx="479">
                  <c:v>9.6924184250102852E-2</c:v>
                </c:pt>
                <c:pt idx="480">
                  <c:v>9.7107722185176229E-2</c:v>
                </c:pt>
                <c:pt idx="481">
                  <c:v>9.7291187338489321E-2</c:v>
                </c:pt>
                <c:pt idx="482">
                  <c:v>9.7474579732342956E-2</c:v>
                </c:pt>
                <c:pt idx="483">
                  <c:v>9.7657899389033367E-2</c:v>
                </c:pt>
                <c:pt idx="484">
                  <c:v>9.7841146330852252E-2</c:v>
                </c:pt>
                <c:pt idx="485">
                  <c:v>9.802432058008663E-2</c:v>
                </c:pt>
                <c:pt idx="486">
                  <c:v>9.8207422159018926E-2</c:v>
                </c:pt>
                <c:pt idx="487">
                  <c:v>9.8390451089927E-2</c:v>
                </c:pt>
                <c:pt idx="488">
                  <c:v>9.8573407395084009E-2</c:v>
                </c:pt>
                <c:pt idx="489">
                  <c:v>9.8756291096758625E-2</c:v>
                </c:pt>
                <c:pt idx="490">
                  <c:v>9.8939102217214803E-2</c:v>
                </c:pt>
                <c:pt idx="491">
                  <c:v>9.9121840778711987E-2</c:v>
                </c:pt>
                <c:pt idx="492">
                  <c:v>9.9304506803504944E-2</c:v>
                </c:pt>
                <c:pt idx="493">
                  <c:v>9.9487100313843876E-2</c:v>
                </c:pt>
                <c:pt idx="494">
                  <c:v>9.9669621331974351E-2</c:v>
                </c:pt>
                <c:pt idx="495">
                  <c:v>9.9852069880137381E-2</c:v>
                </c:pt>
                <c:pt idx="496">
                  <c:v>0.10003444598056932</c:v>
                </c:pt>
                <c:pt idx="497">
                  <c:v>0.10021674965550195</c:v>
                </c:pt>
                <c:pt idx="498">
                  <c:v>0.10039898092716242</c:v>
                </c:pt>
                <c:pt idx="499">
                  <c:v>0.10058113981777336</c:v>
                </c:pt>
              </c:numCache>
            </c:numRef>
          </c:val>
          <c:smooth val="0"/>
          <c:extLst>
            <c:ext xmlns:c16="http://schemas.microsoft.com/office/drawing/2014/chart" uri="{C3380CC4-5D6E-409C-BE32-E72D297353CC}">
              <c16:uniqueId val="{00000001-75AB-4D96-94A7-4A903AB7D423}"/>
            </c:ext>
          </c:extLst>
        </c:ser>
        <c:ser>
          <c:idx val="2"/>
          <c:order val="2"/>
          <c:tx>
            <c:v>PV Protection</c:v>
          </c:tx>
          <c:cat>
            <c:numRef>
              <c:f>'Implied Hazard'!$A$13:$A$512</c:f>
              <c:numCache>
                <c:formatCode>0.00%;[Red]\(0.00%\);\-</c:formatCode>
                <c:ptCount val="500"/>
                <c:pt idx="0">
                  <c:v>1E-4</c:v>
                </c:pt>
                <c:pt idx="1">
                  <c:v>2.0000000000000001E-4</c:v>
                </c:pt>
                <c:pt idx="2">
                  <c:v>2.9999999999999997E-4</c:v>
                </c:pt>
                <c:pt idx="3">
                  <c:v>4.0000000000000002E-4</c:v>
                </c:pt>
                <c:pt idx="4">
                  <c:v>5.0000000000000001E-4</c:v>
                </c:pt>
                <c:pt idx="5">
                  <c:v>5.9999999999999995E-4</c:v>
                </c:pt>
                <c:pt idx="6">
                  <c:v>6.9999999999999999E-4</c:v>
                </c:pt>
                <c:pt idx="7">
                  <c:v>8.0000000000000004E-4</c:v>
                </c:pt>
                <c:pt idx="8">
                  <c:v>8.9999999999999998E-4</c:v>
                </c:pt>
                <c:pt idx="9">
                  <c:v>1E-3</c:v>
                </c:pt>
                <c:pt idx="10">
                  <c:v>1.1000000000000001E-3</c:v>
                </c:pt>
                <c:pt idx="11">
                  <c:v>1.1999999999999999E-3</c:v>
                </c:pt>
                <c:pt idx="12">
                  <c:v>1.2999999999999999E-3</c:v>
                </c:pt>
                <c:pt idx="13">
                  <c:v>1.4E-3</c:v>
                </c:pt>
                <c:pt idx="14">
                  <c:v>1.5E-3</c:v>
                </c:pt>
                <c:pt idx="15">
                  <c:v>1.6000000000000001E-3</c:v>
                </c:pt>
                <c:pt idx="16">
                  <c:v>1.6999999999999999E-3</c:v>
                </c:pt>
                <c:pt idx="17">
                  <c:v>1.8E-3</c:v>
                </c:pt>
                <c:pt idx="18">
                  <c:v>1.9E-3</c:v>
                </c:pt>
                <c:pt idx="19">
                  <c:v>2E-3</c:v>
                </c:pt>
                <c:pt idx="20">
                  <c:v>2.0999999999999999E-3</c:v>
                </c:pt>
                <c:pt idx="21">
                  <c:v>2.2000000000000001E-3</c:v>
                </c:pt>
                <c:pt idx="22">
                  <c:v>2.3E-3</c:v>
                </c:pt>
                <c:pt idx="23">
                  <c:v>2.3999999999999998E-3</c:v>
                </c:pt>
                <c:pt idx="24">
                  <c:v>2.5000000000000001E-3</c:v>
                </c:pt>
                <c:pt idx="25">
                  <c:v>2.5999999999999999E-3</c:v>
                </c:pt>
                <c:pt idx="26">
                  <c:v>2.7000000000000001E-3</c:v>
                </c:pt>
                <c:pt idx="27">
                  <c:v>2.8E-3</c:v>
                </c:pt>
                <c:pt idx="28">
                  <c:v>2.8999999999999998E-3</c:v>
                </c:pt>
                <c:pt idx="29">
                  <c:v>3.0000000000000001E-3</c:v>
                </c:pt>
                <c:pt idx="30">
                  <c:v>3.0999999999999999E-3</c:v>
                </c:pt>
                <c:pt idx="31">
                  <c:v>3.2000000000000002E-3</c:v>
                </c:pt>
                <c:pt idx="32">
                  <c:v>3.3E-3</c:v>
                </c:pt>
                <c:pt idx="33">
                  <c:v>3.3999999999999998E-3</c:v>
                </c:pt>
                <c:pt idx="34">
                  <c:v>3.5000000000000001E-3</c:v>
                </c:pt>
                <c:pt idx="35">
                  <c:v>3.5999999999999999E-3</c:v>
                </c:pt>
                <c:pt idx="36">
                  <c:v>3.7000000000000002E-3</c:v>
                </c:pt>
                <c:pt idx="37">
                  <c:v>3.8E-3</c:v>
                </c:pt>
                <c:pt idx="38">
                  <c:v>3.8999999999999998E-3</c:v>
                </c:pt>
                <c:pt idx="39">
                  <c:v>4.0000000000000001E-3</c:v>
                </c:pt>
                <c:pt idx="40">
                  <c:v>4.1000000000000003E-3</c:v>
                </c:pt>
                <c:pt idx="41">
                  <c:v>4.1999999999999997E-3</c:v>
                </c:pt>
                <c:pt idx="42">
                  <c:v>4.3E-3</c:v>
                </c:pt>
                <c:pt idx="43">
                  <c:v>4.4000000000000003E-3</c:v>
                </c:pt>
                <c:pt idx="44">
                  <c:v>4.4999999999999997E-3</c:v>
                </c:pt>
                <c:pt idx="45">
                  <c:v>4.5999999999999999E-3</c:v>
                </c:pt>
                <c:pt idx="46">
                  <c:v>4.7000000000000002E-3</c:v>
                </c:pt>
                <c:pt idx="47">
                  <c:v>4.7999999999999996E-3</c:v>
                </c:pt>
                <c:pt idx="48">
                  <c:v>4.8999999999999998E-3</c:v>
                </c:pt>
                <c:pt idx="49">
                  <c:v>5.0000000000000001E-3</c:v>
                </c:pt>
                <c:pt idx="50">
                  <c:v>5.1000000000000004E-3</c:v>
                </c:pt>
                <c:pt idx="51">
                  <c:v>5.1999999999999998E-3</c:v>
                </c:pt>
                <c:pt idx="52">
                  <c:v>5.3E-3</c:v>
                </c:pt>
                <c:pt idx="53">
                  <c:v>5.4000000000000003E-3</c:v>
                </c:pt>
                <c:pt idx="54">
                  <c:v>5.4999999999999997E-3</c:v>
                </c:pt>
                <c:pt idx="55">
                  <c:v>5.5999999999999999E-3</c:v>
                </c:pt>
                <c:pt idx="56">
                  <c:v>5.7000000000000002E-3</c:v>
                </c:pt>
                <c:pt idx="57">
                  <c:v>5.7999999999999996E-3</c:v>
                </c:pt>
                <c:pt idx="58">
                  <c:v>5.8999999999999999E-3</c:v>
                </c:pt>
                <c:pt idx="59">
                  <c:v>6.0000000000000001E-3</c:v>
                </c:pt>
                <c:pt idx="60">
                  <c:v>6.1000000000000004E-3</c:v>
                </c:pt>
                <c:pt idx="61">
                  <c:v>6.1999999999999998E-3</c:v>
                </c:pt>
                <c:pt idx="62">
                  <c:v>6.3E-3</c:v>
                </c:pt>
                <c:pt idx="63">
                  <c:v>6.4000000000000003E-3</c:v>
                </c:pt>
                <c:pt idx="64">
                  <c:v>6.4999999999999997E-3</c:v>
                </c:pt>
                <c:pt idx="65">
                  <c:v>6.6E-3</c:v>
                </c:pt>
                <c:pt idx="66">
                  <c:v>6.7000000000000002E-3</c:v>
                </c:pt>
                <c:pt idx="67">
                  <c:v>6.7999999999999996E-3</c:v>
                </c:pt>
                <c:pt idx="68">
                  <c:v>6.8999999999999999E-3</c:v>
                </c:pt>
                <c:pt idx="69">
                  <c:v>7.0000000000000001E-3</c:v>
                </c:pt>
                <c:pt idx="70">
                  <c:v>7.1000000000000004E-3</c:v>
                </c:pt>
                <c:pt idx="71">
                  <c:v>7.1999999999999998E-3</c:v>
                </c:pt>
                <c:pt idx="72">
                  <c:v>7.3000000000000001E-3</c:v>
                </c:pt>
                <c:pt idx="73">
                  <c:v>7.4000000000000003E-3</c:v>
                </c:pt>
                <c:pt idx="74">
                  <c:v>7.4999999999999997E-3</c:v>
                </c:pt>
                <c:pt idx="75">
                  <c:v>7.6E-3</c:v>
                </c:pt>
                <c:pt idx="76">
                  <c:v>7.7000000000000002E-3</c:v>
                </c:pt>
                <c:pt idx="77">
                  <c:v>7.7999999999999996E-3</c:v>
                </c:pt>
                <c:pt idx="78">
                  <c:v>7.9000000000000008E-3</c:v>
                </c:pt>
                <c:pt idx="79">
                  <c:v>8.0000000000000002E-3</c:v>
                </c:pt>
                <c:pt idx="80">
                  <c:v>8.0999999999999996E-3</c:v>
                </c:pt>
                <c:pt idx="81">
                  <c:v>8.2000000000000007E-3</c:v>
                </c:pt>
                <c:pt idx="82">
                  <c:v>8.3000000000000001E-3</c:v>
                </c:pt>
                <c:pt idx="83">
                  <c:v>8.3999999999999995E-3</c:v>
                </c:pt>
                <c:pt idx="84">
                  <c:v>8.5000000000000006E-3</c:v>
                </c:pt>
                <c:pt idx="85">
                  <c:v>8.6E-3</c:v>
                </c:pt>
                <c:pt idx="86">
                  <c:v>8.6999999999999994E-3</c:v>
                </c:pt>
                <c:pt idx="87">
                  <c:v>8.8000000000000005E-3</c:v>
                </c:pt>
                <c:pt idx="88">
                  <c:v>8.8999999999999999E-3</c:v>
                </c:pt>
                <c:pt idx="89">
                  <c:v>8.9999999999999993E-3</c:v>
                </c:pt>
                <c:pt idx="90">
                  <c:v>9.1000000000000004E-3</c:v>
                </c:pt>
                <c:pt idx="91">
                  <c:v>9.1999999999999998E-3</c:v>
                </c:pt>
                <c:pt idx="92">
                  <c:v>9.2999999999999992E-3</c:v>
                </c:pt>
                <c:pt idx="93">
                  <c:v>9.4000000000000004E-3</c:v>
                </c:pt>
                <c:pt idx="94">
                  <c:v>9.4999999999999998E-3</c:v>
                </c:pt>
                <c:pt idx="95">
                  <c:v>9.5999999999999992E-3</c:v>
                </c:pt>
                <c:pt idx="96">
                  <c:v>9.7000000000000003E-3</c:v>
                </c:pt>
                <c:pt idx="97">
                  <c:v>9.7999999999999997E-3</c:v>
                </c:pt>
                <c:pt idx="98">
                  <c:v>9.9000000000000008E-3</c:v>
                </c:pt>
                <c:pt idx="99">
                  <c:v>0.01</c:v>
                </c:pt>
                <c:pt idx="100">
                  <c:v>1.01E-2</c:v>
                </c:pt>
                <c:pt idx="101">
                  <c:v>1.0200000000000001E-2</c:v>
                </c:pt>
                <c:pt idx="102">
                  <c:v>1.03E-2</c:v>
                </c:pt>
                <c:pt idx="103">
                  <c:v>1.04E-2</c:v>
                </c:pt>
                <c:pt idx="104">
                  <c:v>1.0500000000000001E-2</c:v>
                </c:pt>
                <c:pt idx="105">
                  <c:v>1.06E-2</c:v>
                </c:pt>
                <c:pt idx="106">
                  <c:v>1.0699999999999999E-2</c:v>
                </c:pt>
                <c:pt idx="107">
                  <c:v>1.0800000000000001E-2</c:v>
                </c:pt>
                <c:pt idx="108">
                  <c:v>1.09E-2</c:v>
                </c:pt>
                <c:pt idx="109">
                  <c:v>1.0999999999999999E-2</c:v>
                </c:pt>
                <c:pt idx="110">
                  <c:v>1.11E-2</c:v>
                </c:pt>
                <c:pt idx="111">
                  <c:v>1.12E-2</c:v>
                </c:pt>
                <c:pt idx="112">
                  <c:v>1.1299999999999999E-2</c:v>
                </c:pt>
                <c:pt idx="113">
                  <c:v>1.14E-2</c:v>
                </c:pt>
                <c:pt idx="114">
                  <c:v>1.15E-2</c:v>
                </c:pt>
                <c:pt idx="115">
                  <c:v>1.1599999999999999E-2</c:v>
                </c:pt>
                <c:pt idx="116">
                  <c:v>1.17E-2</c:v>
                </c:pt>
                <c:pt idx="117">
                  <c:v>1.18E-2</c:v>
                </c:pt>
                <c:pt idx="118">
                  <c:v>1.1900000000000001E-2</c:v>
                </c:pt>
                <c:pt idx="119">
                  <c:v>1.2E-2</c:v>
                </c:pt>
                <c:pt idx="120">
                  <c:v>1.21E-2</c:v>
                </c:pt>
                <c:pt idx="121">
                  <c:v>1.2200000000000001E-2</c:v>
                </c:pt>
                <c:pt idx="122">
                  <c:v>1.23E-2</c:v>
                </c:pt>
                <c:pt idx="123">
                  <c:v>1.24E-2</c:v>
                </c:pt>
                <c:pt idx="124">
                  <c:v>1.2500000000000001E-2</c:v>
                </c:pt>
                <c:pt idx="125">
                  <c:v>1.26E-2</c:v>
                </c:pt>
                <c:pt idx="126">
                  <c:v>1.2699999999999999E-2</c:v>
                </c:pt>
                <c:pt idx="127">
                  <c:v>1.2800000000000001E-2</c:v>
                </c:pt>
                <c:pt idx="128">
                  <c:v>1.29E-2</c:v>
                </c:pt>
                <c:pt idx="129">
                  <c:v>1.2999999999999999E-2</c:v>
                </c:pt>
                <c:pt idx="130">
                  <c:v>1.3100000000000001E-2</c:v>
                </c:pt>
                <c:pt idx="131">
                  <c:v>1.32E-2</c:v>
                </c:pt>
                <c:pt idx="132">
                  <c:v>1.3299999999999999E-2</c:v>
                </c:pt>
                <c:pt idx="133">
                  <c:v>1.34E-2</c:v>
                </c:pt>
                <c:pt idx="134">
                  <c:v>1.35E-2</c:v>
                </c:pt>
                <c:pt idx="135">
                  <c:v>1.3599999999999999E-2</c:v>
                </c:pt>
                <c:pt idx="136">
                  <c:v>1.37E-2</c:v>
                </c:pt>
                <c:pt idx="137">
                  <c:v>1.38E-2</c:v>
                </c:pt>
                <c:pt idx="138">
                  <c:v>1.3899999999999999E-2</c:v>
                </c:pt>
                <c:pt idx="139">
                  <c:v>1.4E-2</c:v>
                </c:pt>
                <c:pt idx="140">
                  <c:v>1.41E-2</c:v>
                </c:pt>
                <c:pt idx="141">
                  <c:v>1.4200000000000001E-2</c:v>
                </c:pt>
                <c:pt idx="142">
                  <c:v>1.43E-2</c:v>
                </c:pt>
                <c:pt idx="143">
                  <c:v>1.44E-2</c:v>
                </c:pt>
                <c:pt idx="144">
                  <c:v>1.4500000000000001E-2</c:v>
                </c:pt>
                <c:pt idx="145">
                  <c:v>1.46E-2</c:v>
                </c:pt>
                <c:pt idx="146">
                  <c:v>1.47E-2</c:v>
                </c:pt>
                <c:pt idx="147">
                  <c:v>1.4800000000000001E-2</c:v>
                </c:pt>
                <c:pt idx="148">
                  <c:v>1.49E-2</c:v>
                </c:pt>
                <c:pt idx="149">
                  <c:v>1.4999999999999999E-2</c:v>
                </c:pt>
                <c:pt idx="150">
                  <c:v>1.5100000000000001E-2</c:v>
                </c:pt>
                <c:pt idx="151">
                  <c:v>1.52E-2</c:v>
                </c:pt>
                <c:pt idx="152">
                  <c:v>1.5299999999999999E-2</c:v>
                </c:pt>
                <c:pt idx="153">
                  <c:v>1.54E-2</c:v>
                </c:pt>
                <c:pt idx="154">
                  <c:v>1.55E-2</c:v>
                </c:pt>
                <c:pt idx="155">
                  <c:v>1.5599999999999999E-2</c:v>
                </c:pt>
                <c:pt idx="156">
                  <c:v>1.5699999999999999E-2</c:v>
                </c:pt>
                <c:pt idx="157">
                  <c:v>1.5800000000000002E-2</c:v>
                </c:pt>
                <c:pt idx="158">
                  <c:v>1.5900000000000001E-2</c:v>
                </c:pt>
                <c:pt idx="159">
                  <c:v>1.6E-2</c:v>
                </c:pt>
                <c:pt idx="160">
                  <c:v>1.61E-2</c:v>
                </c:pt>
                <c:pt idx="161">
                  <c:v>1.6199999999999999E-2</c:v>
                </c:pt>
                <c:pt idx="162">
                  <c:v>1.6299999999999999E-2</c:v>
                </c:pt>
                <c:pt idx="163">
                  <c:v>1.6400000000000001E-2</c:v>
                </c:pt>
                <c:pt idx="164">
                  <c:v>1.6500000000000001E-2</c:v>
                </c:pt>
                <c:pt idx="165">
                  <c:v>1.66E-2</c:v>
                </c:pt>
                <c:pt idx="166">
                  <c:v>1.67E-2</c:v>
                </c:pt>
                <c:pt idx="167">
                  <c:v>1.6799999999999999E-2</c:v>
                </c:pt>
                <c:pt idx="168">
                  <c:v>1.6899999999999998E-2</c:v>
                </c:pt>
                <c:pt idx="169">
                  <c:v>1.7000000000000001E-2</c:v>
                </c:pt>
                <c:pt idx="170">
                  <c:v>1.7100000000000001E-2</c:v>
                </c:pt>
                <c:pt idx="171">
                  <c:v>1.72E-2</c:v>
                </c:pt>
                <c:pt idx="172">
                  <c:v>1.7299999999999999E-2</c:v>
                </c:pt>
                <c:pt idx="173">
                  <c:v>1.7399999999999999E-2</c:v>
                </c:pt>
                <c:pt idx="174">
                  <c:v>1.7500000000000002E-2</c:v>
                </c:pt>
                <c:pt idx="175">
                  <c:v>1.7600000000000001E-2</c:v>
                </c:pt>
                <c:pt idx="176">
                  <c:v>1.77E-2</c:v>
                </c:pt>
                <c:pt idx="177">
                  <c:v>1.78E-2</c:v>
                </c:pt>
                <c:pt idx="178">
                  <c:v>1.7899999999999999E-2</c:v>
                </c:pt>
                <c:pt idx="179">
                  <c:v>1.7999999999999999E-2</c:v>
                </c:pt>
                <c:pt idx="180">
                  <c:v>1.8100000000000002E-2</c:v>
                </c:pt>
                <c:pt idx="181">
                  <c:v>1.8200000000000001E-2</c:v>
                </c:pt>
                <c:pt idx="182">
                  <c:v>1.83E-2</c:v>
                </c:pt>
                <c:pt idx="183">
                  <c:v>1.84E-2</c:v>
                </c:pt>
                <c:pt idx="184">
                  <c:v>1.8499999999999999E-2</c:v>
                </c:pt>
                <c:pt idx="185">
                  <c:v>1.8599999999999998E-2</c:v>
                </c:pt>
                <c:pt idx="186">
                  <c:v>1.8700000000000001E-2</c:v>
                </c:pt>
                <c:pt idx="187">
                  <c:v>1.8800000000000001E-2</c:v>
                </c:pt>
                <c:pt idx="188">
                  <c:v>1.89E-2</c:v>
                </c:pt>
                <c:pt idx="189">
                  <c:v>1.9E-2</c:v>
                </c:pt>
                <c:pt idx="190">
                  <c:v>1.9099999999999999E-2</c:v>
                </c:pt>
                <c:pt idx="191">
                  <c:v>1.9199999999999998E-2</c:v>
                </c:pt>
                <c:pt idx="192">
                  <c:v>1.9300000000000001E-2</c:v>
                </c:pt>
                <c:pt idx="193">
                  <c:v>1.9400000000000001E-2</c:v>
                </c:pt>
                <c:pt idx="194">
                  <c:v>1.95E-2</c:v>
                </c:pt>
                <c:pt idx="195">
                  <c:v>1.9599999999999999E-2</c:v>
                </c:pt>
                <c:pt idx="196">
                  <c:v>1.9699999999999999E-2</c:v>
                </c:pt>
                <c:pt idx="197">
                  <c:v>1.9800000000000002E-2</c:v>
                </c:pt>
                <c:pt idx="198">
                  <c:v>1.9900000000000001E-2</c:v>
                </c:pt>
                <c:pt idx="199">
                  <c:v>0.02</c:v>
                </c:pt>
                <c:pt idx="200">
                  <c:v>2.01E-2</c:v>
                </c:pt>
                <c:pt idx="201">
                  <c:v>2.0199999999999999E-2</c:v>
                </c:pt>
                <c:pt idx="202">
                  <c:v>2.0299999999999999E-2</c:v>
                </c:pt>
                <c:pt idx="203">
                  <c:v>2.0400000000000001E-2</c:v>
                </c:pt>
                <c:pt idx="204">
                  <c:v>2.0500000000000001E-2</c:v>
                </c:pt>
                <c:pt idx="205">
                  <c:v>2.06E-2</c:v>
                </c:pt>
                <c:pt idx="206">
                  <c:v>2.07E-2</c:v>
                </c:pt>
                <c:pt idx="207">
                  <c:v>2.0799999999999999E-2</c:v>
                </c:pt>
                <c:pt idx="208">
                  <c:v>2.0899999999999998E-2</c:v>
                </c:pt>
                <c:pt idx="209">
                  <c:v>2.1000000000000001E-2</c:v>
                </c:pt>
                <c:pt idx="210">
                  <c:v>2.1100000000000001E-2</c:v>
                </c:pt>
                <c:pt idx="211">
                  <c:v>2.12E-2</c:v>
                </c:pt>
                <c:pt idx="212">
                  <c:v>2.1299999999999999E-2</c:v>
                </c:pt>
                <c:pt idx="213">
                  <c:v>2.1399999999999999E-2</c:v>
                </c:pt>
                <c:pt idx="214">
                  <c:v>2.1499999999999998E-2</c:v>
                </c:pt>
                <c:pt idx="215">
                  <c:v>2.1600000000000001E-2</c:v>
                </c:pt>
                <c:pt idx="216">
                  <c:v>2.1700000000000001E-2</c:v>
                </c:pt>
                <c:pt idx="217">
                  <c:v>2.18E-2</c:v>
                </c:pt>
                <c:pt idx="218">
                  <c:v>2.1899999999999999E-2</c:v>
                </c:pt>
                <c:pt idx="219">
                  <c:v>2.1999999999999999E-2</c:v>
                </c:pt>
                <c:pt idx="220">
                  <c:v>2.2100000000000002E-2</c:v>
                </c:pt>
                <c:pt idx="221">
                  <c:v>2.2200000000000001E-2</c:v>
                </c:pt>
                <c:pt idx="222">
                  <c:v>2.23E-2</c:v>
                </c:pt>
                <c:pt idx="223">
                  <c:v>2.24E-2</c:v>
                </c:pt>
                <c:pt idx="224">
                  <c:v>2.2499999999999999E-2</c:v>
                </c:pt>
                <c:pt idx="225">
                  <c:v>2.2599999999999999E-2</c:v>
                </c:pt>
                <c:pt idx="226">
                  <c:v>2.2700000000000001E-2</c:v>
                </c:pt>
                <c:pt idx="227">
                  <c:v>2.2800000000000001E-2</c:v>
                </c:pt>
                <c:pt idx="228">
                  <c:v>2.29E-2</c:v>
                </c:pt>
                <c:pt idx="229">
                  <c:v>2.3E-2</c:v>
                </c:pt>
                <c:pt idx="230">
                  <c:v>2.3099999999999999E-2</c:v>
                </c:pt>
                <c:pt idx="231">
                  <c:v>2.3199999999999998E-2</c:v>
                </c:pt>
                <c:pt idx="232">
                  <c:v>2.3300000000000001E-2</c:v>
                </c:pt>
                <c:pt idx="233">
                  <c:v>2.3400000000000001E-2</c:v>
                </c:pt>
                <c:pt idx="234">
                  <c:v>2.35E-2</c:v>
                </c:pt>
                <c:pt idx="235">
                  <c:v>2.3599999999999999E-2</c:v>
                </c:pt>
                <c:pt idx="236">
                  <c:v>2.3699999999999999E-2</c:v>
                </c:pt>
                <c:pt idx="237">
                  <c:v>2.3800000000000002E-2</c:v>
                </c:pt>
                <c:pt idx="238">
                  <c:v>2.3900000000000001E-2</c:v>
                </c:pt>
                <c:pt idx="239">
                  <c:v>2.4E-2</c:v>
                </c:pt>
                <c:pt idx="240">
                  <c:v>2.41E-2</c:v>
                </c:pt>
                <c:pt idx="241">
                  <c:v>2.4199999999999999E-2</c:v>
                </c:pt>
                <c:pt idx="242">
                  <c:v>2.4299999999999999E-2</c:v>
                </c:pt>
                <c:pt idx="243">
                  <c:v>2.4400000000000002E-2</c:v>
                </c:pt>
                <c:pt idx="244">
                  <c:v>2.4500000000000001E-2</c:v>
                </c:pt>
                <c:pt idx="245">
                  <c:v>2.46E-2</c:v>
                </c:pt>
                <c:pt idx="246">
                  <c:v>2.47E-2</c:v>
                </c:pt>
                <c:pt idx="247">
                  <c:v>2.4799999999999999E-2</c:v>
                </c:pt>
                <c:pt idx="248">
                  <c:v>2.4899999999999999E-2</c:v>
                </c:pt>
                <c:pt idx="249">
                  <c:v>2.5000000000000001E-2</c:v>
                </c:pt>
                <c:pt idx="250">
                  <c:v>2.5100000000000001E-2</c:v>
                </c:pt>
                <c:pt idx="251">
                  <c:v>2.52E-2</c:v>
                </c:pt>
                <c:pt idx="252">
                  <c:v>2.53E-2</c:v>
                </c:pt>
                <c:pt idx="253">
                  <c:v>2.5399999999999999E-2</c:v>
                </c:pt>
                <c:pt idx="254">
                  <c:v>2.5499999999999998E-2</c:v>
                </c:pt>
                <c:pt idx="255">
                  <c:v>2.5600000000000001E-2</c:v>
                </c:pt>
                <c:pt idx="256">
                  <c:v>2.5700000000000001E-2</c:v>
                </c:pt>
                <c:pt idx="257">
                  <c:v>2.58E-2</c:v>
                </c:pt>
                <c:pt idx="258">
                  <c:v>2.5899999999999999E-2</c:v>
                </c:pt>
                <c:pt idx="259">
                  <c:v>2.5999999999999999E-2</c:v>
                </c:pt>
                <c:pt idx="260">
                  <c:v>2.6100000000000002E-2</c:v>
                </c:pt>
                <c:pt idx="261">
                  <c:v>2.6200000000000001E-2</c:v>
                </c:pt>
                <c:pt idx="262">
                  <c:v>2.63E-2</c:v>
                </c:pt>
                <c:pt idx="263">
                  <c:v>2.64E-2</c:v>
                </c:pt>
                <c:pt idx="264">
                  <c:v>2.6499999999999999E-2</c:v>
                </c:pt>
                <c:pt idx="265">
                  <c:v>2.6599999999999999E-2</c:v>
                </c:pt>
                <c:pt idx="266">
                  <c:v>2.6700000000000002E-2</c:v>
                </c:pt>
                <c:pt idx="267">
                  <c:v>2.6800000000000001E-2</c:v>
                </c:pt>
                <c:pt idx="268">
                  <c:v>2.69E-2</c:v>
                </c:pt>
                <c:pt idx="269">
                  <c:v>2.7E-2</c:v>
                </c:pt>
                <c:pt idx="270">
                  <c:v>2.7099999999999999E-2</c:v>
                </c:pt>
                <c:pt idx="271">
                  <c:v>2.7199999999999998E-2</c:v>
                </c:pt>
                <c:pt idx="272">
                  <c:v>2.7300000000000001E-2</c:v>
                </c:pt>
                <c:pt idx="273">
                  <c:v>2.7400000000000001E-2</c:v>
                </c:pt>
                <c:pt idx="274">
                  <c:v>2.75E-2</c:v>
                </c:pt>
                <c:pt idx="275">
                  <c:v>2.76E-2</c:v>
                </c:pt>
                <c:pt idx="276">
                  <c:v>2.7699999999999999E-2</c:v>
                </c:pt>
                <c:pt idx="277">
                  <c:v>2.7799999999999998E-2</c:v>
                </c:pt>
                <c:pt idx="278">
                  <c:v>2.7900000000000001E-2</c:v>
                </c:pt>
                <c:pt idx="279">
                  <c:v>2.8000000000000001E-2</c:v>
                </c:pt>
                <c:pt idx="280">
                  <c:v>2.81E-2</c:v>
                </c:pt>
                <c:pt idx="281">
                  <c:v>2.8199999999999999E-2</c:v>
                </c:pt>
                <c:pt idx="282">
                  <c:v>2.8299999999999999E-2</c:v>
                </c:pt>
                <c:pt idx="283">
                  <c:v>2.8400000000000002E-2</c:v>
                </c:pt>
                <c:pt idx="284">
                  <c:v>2.8500000000000001E-2</c:v>
                </c:pt>
                <c:pt idx="285">
                  <c:v>2.86E-2</c:v>
                </c:pt>
                <c:pt idx="286">
                  <c:v>2.87E-2</c:v>
                </c:pt>
                <c:pt idx="287">
                  <c:v>2.8799999999999999E-2</c:v>
                </c:pt>
                <c:pt idx="288">
                  <c:v>2.8899999999999999E-2</c:v>
                </c:pt>
                <c:pt idx="289">
                  <c:v>2.9000000000000001E-2</c:v>
                </c:pt>
                <c:pt idx="290">
                  <c:v>2.9100000000000001E-2</c:v>
                </c:pt>
                <c:pt idx="291">
                  <c:v>2.92E-2</c:v>
                </c:pt>
                <c:pt idx="292">
                  <c:v>2.93E-2</c:v>
                </c:pt>
                <c:pt idx="293">
                  <c:v>2.9399999999999999E-2</c:v>
                </c:pt>
                <c:pt idx="294">
                  <c:v>2.9499999999999998E-2</c:v>
                </c:pt>
                <c:pt idx="295">
                  <c:v>2.9600000000000001E-2</c:v>
                </c:pt>
                <c:pt idx="296">
                  <c:v>2.9700000000000001E-2</c:v>
                </c:pt>
                <c:pt idx="297">
                  <c:v>2.98E-2</c:v>
                </c:pt>
                <c:pt idx="298">
                  <c:v>2.9899999999999999E-2</c:v>
                </c:pt>
                <c:pt idx="299">
                  <c:v>0.03</c:v>
                </c:pt>
                <c:pt idx="300">
                  <c:v>3.0099999999999998E-2</c:v>
                </c:pt>
                <c:pt idx="301">
                  <c:v>3.0200000000000001E-2</c:v>
                </c:pt>
                <c:pt idx="302">
                  <c:v>3.0300000000000001E-2</c:v>
                </c:pt>
                <c:pt idx="303">
                  <c:v>3.04E-2</c:v>
                </c:pt>
                <c:pt idx="304">
                  <c:v>3.0499999999999999E-2</c:v>
                </c:pt>
                <c:pt idx="305">
                  <c:v>3.0599999999999999E-2</c:v>
                </c:pt>
                <c:pt idx="306">
                  <c:v>3.0700000000000002E-2</c:v>
                </c:pt>
                <c:pt idx="307">
                  <c:v>3.0800000000000001E-2</c:v>
                </c:pt>
                <c:pt idx="308">
                  <c:v>3.09E-2</c:v>
                </c:pt>
                <c:pt idx="309">
                  <c:v>3.1E-2</c:v>
                </c:pt>
                <c:pt idx="310">
                  <c:v>3.1099999999999999E-2</c:v>
                </c:pt>
                <c:pt idx="311">
                  <c:v>3.1199999999999999E-2</c:v>
                </c:pt>
                <c:pt idx="312">
                  <c:v>3.1300000000000001E-2</c:v>
                </c:pt>
                <c:pt idx="313">
                  <c:v>3.1399999999999997E-2</c:v>
                </c:pt>
                <c:pt idx="314">
                  <c:v>3.15E-2</c:v>
                </c:pt>
                <c:pt idx="315">
                  <c:v>3.1600000000000003E-2</c:v>
                </c:pt>
                <c:pt idx="316">
                  <c:v>3.1699999999999999E-2</c:v>
                </c:pt>
                <c:pt idx="317">
                  <c:v>3.1800000000000002E-2</c:v>
                </c:pt>
                <c:pt idx="318">
                  <c:v>3.1899999999999998E-2</c:v>
                </c:pt>
                <c:pt idx="319">
                  <c:v>3.2000000000000001E-2</c:v>
                </c:pt>
                <c:pt idx="320">
                  <c:v>3.2099999999999997E-2</c:v>
                </c:pt>
                <c:pt idx="321">
                  <c:v>3.2199999999999999E-2</c:v>
                </c:pt>
                <c:pt idx="322">
                  <c:v>3.2300000000000002E-2</c:v>
                </c:pt>
                <c:pt idx="323">
                  <c:v>3.2399999999999998E-2</c:v>
                </c:pt>
                <c:pt idx="324">
                  <c:v>3.2500000000000001E-2</c:v>
                </c:pt>
                <c:pt idx="325">
                  <c:v>3.2599999999999997E-2</c:v>
                </c:pt>
                <c:pt idx="326">
                  <c:v>3.27E-2</c:v>
                </c:pt>
                <c:pt idx="327">
                  <c:v>3.2800000000000003E-2</c:v>
                </c:pt>
                <c:pt idx="328">
                  <c:v>3.2899999999999999E-2</c:v>
                </c:pt>
                <c:pt idx="329">
                  <c:v>3.3000000000000002E-2</c:v>
                </c:pt>
                <c:pt idx="330">
                  <c:v>3.3099999999999997E-2</c:v>
                </c:pt>
                <c:pt idx="331">
                  <c:v>3.32E-2</c:v>
                </c:pt>
                <c:pt idx="332">
                  <c:v>3.3300000000000003E-2</c:v>
                </c:pt>
                <c:pt idx="333">
                  <c:v>3.3399999999999999E-2</c:v>
                </c:pt>
                <c:pt idx="334">
                  <c:v>3.3500000000000002E-2</c:v>
                </c:pt>
                <c:pt idx="335">
                  <c:v>3.3599999999999998E-2</c:v>
                </c:pt>
                <c:pt idx="336">
                  <c:v>3.3700000000000001E-2</c:v>
                </c:pt>
                <c:pt idx="337">
                  <c:v>3.3799999999999997E-2</c:v>
                </c:pt>
                <c:pt idx="338">
                  <c:v>3.39E-2</c:v>
                </c:pt>
                <c:pt idx="339">
                  <c:v>3.4000000000000002E-2</c:v>
                </c:pt>
                <c:pt idx="340">
                  <c:v>3.4099999999999998E-2</c:v>
                </c:pt>
                <c:pt idx="341">
                  <c:v>3.4200000000000001E-2</c:v>
                </c:pt>
                <c:pt idx="342">
                  <c:v>3.4299999999999997E-2</c:v>
                </c:pt>
                <c:pt idx="343">
                  <c:v>3.44E-2</c:v>
                </c:pt>
                <c:pt idx="344">
                  <c:v>3.4500000000000003E-2</c:v>
                </c:pt>
                <c:pt idx="345">
                  <c:v>3.4599999999999999E-2</c:v>
                </c:pt>
                <c:pt idx="346">
                  <c:v>3.4700000000000002E-2</c:v>
                </c:pt>
                <c:pt idx="347">
                  <c:v>3.4799999999999998E-2</c:v>
                </c:pt>
                <c:pt idx="348">
                  <c:v>3.49E-2</c:v>
                </c:pt>
                <c:pt idx="349">
                  <c:v>3.5000000000000003E-2</c:v>
                </c:pt>
                <c:pt idx="350">
                  <c:v>3.5099999999999999E-2</c:v>
                </c:pt>
                <c:pt idx="351">
                  <c:v>3.5200000000000002E-2</c:v>
                </c:pt>
                <c:pt idx="352">
                  <c:v>3.5299999999999998E-2</c:v>
                </c:pt>
                <c:pt idx="353">
                  <c:v>3.5400000000000001E-2</c:v>
                </c:pt>
                <c:pt idx="354">
                  <c:v>3.5499999999999997E-2</c:v>
                </c:pt>
                <c:pt idx="355">
                  <c:v>3.56E-2</c:v>
                </c:pt>
                <c:pt idx="356">
                  <c:v>3.5700000000000003E-2</c:v>
                </c:pt>
                <c:pt idx="357">
                  <c:v>3.5799999999999998E-2</c:v>
                </c:pt>
                <c:pt idx="358">
                  <c:v>3.5900000000000001E-2</c:v>
                </c:pt>
                <c:pt idx="359">
                  <c:v>3.5999999999999997E-2</c:v>
                </c:pt>
                <c:pt idx="360">
                  <c:v>3.61E-2</c:v>
                </c:pt>
                <c:pt idx="361">
                  <c:v>3.6200000000000003E-2</c:v>
                </c:pt>
                <c:pt idx="362">
                  <c:v>3.6299999999999999E-2</c:v>
                </c:pt>
                <c:pt idx="363">
                  <c:v>3.6400000000000002E-2</c:v>
                </c:pt>
                <c:pt idx="364">
                  <c:v>3.6499999999999998E-2</c:v>
                </c:pt>
                <c:pt idx="365">
                  <c:v>3.6600000000000001E-2</c:v>
                </c:pt>
                <c:pt idx="366">
                  <c:v>3.6700000000000003E-2</c:v>
                </c:pt>
                <c:pt idx="367">
                  <c:v>3.6799999999999999E-2</c:v>
                </c:pt>
                <c:pt idx="368">
                  <c:v>3.6900000000000002E-2</c:v>
                </c:pt>
                <c:pt idx="369">
                  <c:v>3.6999999999999998E-2</c:v>
                </c:pt>
                <c:pt idx="370">
                  <c:v>3.7100000000000001E-2</c:v>
                </c:pt>
                <c:pt idx="371">
                  <c:v>3.7199999999999997E-2</c:v>
                </c:pt>
                <c:pt idx="372">
                  <c:v>3.73E-2</c:v>
                </c:pt>
                <c:pt idx="373">
                  <c:v>3.7400000000000003E-2</c:v>
                </c:pt>
                <c:pt idx="374">
                  <c:v>3.7499999999999999E-2</c:v>
                </c:pt>
                <c:pt idx="375">
                  <c:v>3.7600000000000001E-2</c:v>
                </c:pt>
                <c:pt idx="376">
                  <c:v>3.7699999999999997E-2</c:v>
                </c:pt>
                <c:pt idx="377">
                  <c:v>3.78E-2</c:v>
                </c:pt>
                <c:pt idx="378">
                  <c:v>3.7900000000000003E-2</c:v>
                </c:pt>
                <c:pt idx="379">
                  <c:v>3.7999999999999999E-2</c:v>
                </c:pt>
                <c:pt idx="380">
                  <c:v>3.8100000000000002E-2</c:v>
                </c:pt>
                <c:pt idx="381">
                  <c:v>3.8199999999999998E-2</c:v>
                </c:pt>
                <c:pt idx="382">
                  <c:v>3.8300000000000001E-2</c:v>
                </c:pt>
                <c:pt idx="383">
                  <c:v>3.8399999999999997E-2</c:v>
                </c:pt>
                <c:pt idx="384">
                  <c:v>3.85E-2</c:v>
                </c:pt>
                <c:pt idx="385">
                  <c:v>3.8600000000000002E-2</c:v>
                </c:pt>
                <c:pt idx="386">
                  <c:v>3.8699999999999998E-2</c:v>
                </c:pt>
                <c:pt idx="387">
                  <c:v>3.8800000000000001E-2</c:v>
                </c:pt>
                <c:pt idx="388">
                  <c:v>3.8899999999999997E-2</c:v>
                </c:pt>
                <c:pt idx="389">
                  <c:v>3.9E-2</c:v>
                </c:pt>
                <c:pt idx="390">
                  <c:v>3.9100000000000003E-2</c:v>
                </c:pt>
                <c:pt idx="391">
                  <c:v>3.9199999999999999E-2</c:v>
                </c:pt>
                <c:pt idx="392">
                  <c:v>3.9300000000000002E-2</c:v>
                </c:pt>
                <c:pt idx="393">
                  <c:v>3.9399999999999998E-2</c:v>
                </c:pt>
                <c:pt idx="394">
                  <c:v>3.95E-2</c:v>
                </c:pt>
                <c:pt idx="395">
                  <c:v>3.9600000000000003E-2</c:v>
                </c:pt>
                <c:pt idx="396">
                  <c:v>3.9699999999999999E-2</c:v>
                </c:pt>
                <c:pt idx="397">
                  <c:v>3.9800000000000002E-2</c:v>
                </c:pt>
                <c:pt idx="398">
                  <c:v>3.9899999999999998E-2</c:v>
                </c:pt>
                <c:pt idx="399">
                  <c:v>0.04</c:v>
                </c:pt>
                <c:pt idx="400">
                  <c:v>4.0099999999999997E-2</c:v>
                </c:pt>
                <c:pt idx="401">
                  <c:v>4.02E-2</c:v>
                </c:pt>
                <c:pt idx="402">
                  <c:v>4.0300000000000002E-2</c:v>
                </c:pt>
                <c:pt idx="403">
                  <c:v>4.0399999999999998E-2</c:v>
                </c:pt>
                <c:pt idx="404">
                  <c:v>4.0500000000000001E-2</c:v>
                </c:pt>
                <c:pt idx="405">
                  <c:v>4.0599999999999997E-2</c:v>
                </c:pt>
                <c:pt idx="406">
                  <c:v>4.07E-2</c:v>
                </c:pt>
                <c:pt idx="407">
                  <c:v>4.0800000000000003E-2</c:v>
                </c:pt>
                <c:pt idx="408">
                  <c:v>4.0899999999999999E-2</c:v>
                </c:pt>
                <c:pt idx="409">
                  <c:v>4.1000000000000002E-2</c:v>
                </c:pt>
                <c:pt idx="410">
                  <c:v>4.1099999999999998E-2</c:v>
                </c:pt>
                <c:pt idx="411">
                  <c:v>4.1200000000000001E-2</c:v>
                </c:pt>
                <c:pt idx="412">
                  <c:v>4.1300000000000003E-2</c:v>
                </c:pt>
                <c:pt idx="413">
                  <c:v>4.1399999999999999E-2</c:v>
                </c:pt>
                <c:pt idx="414">
                  <c:v>4.1500000000000002E-2</c:v>
                </c:pt>
                <c:pt idx="415">
                  <c:v>4.1599999999999998E-2</c:v>
                </c:pt>
                <c:pt idx="416">
                  <c:v>4.1700000000000001E-2</c:v>
                </c:pt>
                <c:pt idx="417">
                  <c:v>4.1799999999999997E-2</c:v>
                </c:pt>
                <c:pt idx="418">
                  <c:v>4.19E-2</c:v>
                </c:pt>
                <c:pt idx="419">
                  <c:v>4.2000000000000003E-2</c:v>
                </c:pt>
                <c:pt idx="420">
                  <c:v>4.2099999999999999E-2</c:v>
                </c:pt>
                <c:pt idx="421">
                  <c:v>4.2200000000000001E-2</c:v>
                </c:pt>
                <c:pt idx="422">
                  <c:v>4.2299999999999997E-2</c:v>
                </c:pt>
                <c:pt idx="423">
                  <c:v>4.24E-2</c:v>
                </c:pt>
                <c:pt idx="424">
                  <c:v>4.2500000000000003E-2</c:v>
                </c:pt>
                <c:pt idx="425">
                  <c:v>4.2599999999999999E-2</c:v>
                </c:pt>
                <c:pt idx="426">
                  <c:v>4.2700000000000002E-2</c:v>
                </c:pt>
                <c:pt idx="427">
                  <c:v>4.2799999999999998E-2</c:v>
                </c:pt>
                <c:pt idx="428">
                  <c:v>4.2900000000000001E-2</c:v>
                </c:pt>
                <c:pt idx="429">
                  <c:v>4.2999999999999997E-2</c:v>
                </c:pt>
                <c:pt idx="430">
                  <c:v>4.3099999999999999E-2</c:v>
                </c:pt>
                <c:pt idx="431">
                  <c:v>4.3200000000000002E-2</c:v>
                </c:pt>
                <c:pt idx="432">
                  <c:v>4.3299999999999998E-2</c:v>
                </c:pt>
                <c:pt idx="433">
                  <c:v>4.3400000000000001E-2</c:v>
                </c:pt>
                <c:pt idx="434">
                  <c:v>4.3499999999999997E-2</c:v>
                </c:pt>
                <c:pt idx="435">
                  <c:v>4.36E-2</c:v>
                </c:pt>
                <c:pt idx="436">
                  <c:v>4.3700000000000003E-2</c:v>
                </c:pt>
                <c:pt idx="437">
                  <c:v>4.3799999999999999E-2</c:v>
                </c:pt>
                <c:pt idx="438">
                  <c:v>4.3900000000000002E-2</c:v>
                </c:pt>
                <c:pt idx="439">
                  <c:v>4.3999999999999997E-2</c:v>
                </c:pt>
                <c:pt idx="440">
                  <c:v>4.41E-2</c:v>
                </c:pt>
                <c:pt idx="441">
                  <c:v>4.4200000000000003E-2</c:v>
                </c:pt>
                <c:pt idx="442">
                  <c:v>4.4299999999999999E-2</c:v>
                </c:pt>
                <c:pt idx="443">
                  <c:v>4.4400000000000002E-2</c:v>
                </c:pt>
                <c:pt idx="444">
                  <c:v>4.4499999999999998E-2</c:v>
                </c:pt>
                <c:pt idx="445">
                  <c:v>4.4600000000000001E-2</c:v>
                </c:pt>
                <c:pt idx="446">
                  <c:v>4.4699999999999997E-2</c:v>
                </c:pt>
                <c:pt idx="447">
                  <c:v>4.48E-2</c:v>
                </c:pt>
                <c:pt idx="448">
                  <c:v>4.4900000000000002E-2</c:v>
                </c:pt>
                <c:pt idx="449">
                  <c:v>4.4999999999999998E-2</c:v>
                </c:pt>
                <c:pt idx="450">
                  <c:v>4.5100000000000001E-2</c:v>
                </c:pt>
                <c:pt idx="451">
                  <c:v>4.5199999999999997E-2</c:v>
                </c:pt>
                <c:pt idx="452">
                  <c:v>4.53E-2</c:v>
                </c:pt>
                <c:pt idx="453">
                  <c:v>4.5400000000000003E-2</c:v>
                </c:pt>
                <c:pt idx="454">
                  <c:v>4.5499999999999999E-2</c:v>
                </c:pt>
                <c:pt idx="455">
                  <c:v>4.5600000000000002E-2</c:v>
                </c:pt>
                <c:pt idx="456">
                  <c:v>4.5699999999999998E-2</c:v>
                </c:pt>
                <c:pt idx="457">
                  <c:v>4.58E-2</c:v>
                </c:pt>
                <c:pt idx="458">
                  <c:v>4.5900000000000003E-2</c:v>
                </c:pt>
                <c:pt idx="459">
                  <c:v>4.5999999999999999E-2</c:v>
                </c:pt>
                <c:pt idx="460">
                  <c:v>4.6100000000000002E-2</c:v>
                </c:pt>
                <c:pt idx="461">
                  <c:v>4.6199999999999998E-2</c:v>
                </c:pt>
                <c:pt idx="462">
                  <c:v>4.6300000000000001E-2</c:v>
                </c:pt>
                <c:pt idx="463">
                  <c:v>4.6399999999999997E-2</c:v>
                </c:pt>
                <c:pt idx="464">
                  <c:v>4.65E-2</c:v>
                </c:pt>
                <c:pt idx="465">
                  <c:v>4.6600000000000003E-2</c:v>
                </c:pt>
                <c:pt idx="466">
                  <c:v>4.6699999999999998E-2</c:v>
                </c:pt>
                <c:pt idx="467">
                  <c:v>4.6800000000000001E-2</c:v>
                </c:pt>
                <c:pt idx="468">
                  <c:v>4.6899999999999997E-2</c:v>
                </c:pt>
                <c:pt idx="469">
                  <c:v>4.7E-2</c:v>
                </c:pt>
                <c:pt idx="470">
                  <c:v>4.7100000000000003E-2</c:v>
                </c:pt>
                <c:pt idx="471">
                  <c:v>4.7199999999999999E-2</c:v>
                </c:pt>
                <c:pt idx="472">
                  <c:v>4.7300000000000002E-2</c:v>
                </c:pt>
                <c:pt idx="473">
                  <c:v>4.7399999999999998E-2</c:v>
                </c:pt>
                <c:pt idx="474">
                  <c:v>4.7500000000000001E-2</c:v>
                </c:pt>
                <c:pt idx="475">
                  <c:v>4.7600000000000003E-2</c:v>
                </c:pt>
                <c:pt idx="476">
                  <c:v>4.7699999999999999E-2</c:v>
                </c:pt>
                <c:pt idx="477">
                  <c:v>4.7800000000000002E-2</c:v>
                </c:pt>
                <c:pt idx="478">
                  <c:v>4.7899999999999998E-2</c:v>
                </c:pt>
                <c:pt idx="479">
                  <c:v>4.8000000000000001E-2</c:v>
                </c:pt>
                <c:pt idx="480">
                  <c:v>4.8099999999999997E-2</c:v>
                </c:pt>
                <c:pt idx="481">
                  <c:v>4.82E-2</c:v>
                </c:pt>
                <c:pt idx="482">
                  <c:v>4.8300000000000003E-2</c:v>
                </c:pt>
                <c:pt idx="483">
                  <c:v>4.8399999999999999E-2</c:v>
                </c:pt>
                <c:pt idx="484">
                  <c:v>4.8500000000000001E-2</c:v>
                </c:pt>
                <c:pt idx="485">
                  <c:v>4.8599999999999997E-2</c:v>
                </c:pt>
                <c:pt idx="486">
                  <c:v>4.87E-2</c:v>
                </c:pt>
                <c:pt idx="487">
                  <c:v>4.8800000000000003E-2</c:v>
                </c:pt>
                <c:pt idx="488">
                  <c:v>4.8899999999999999E-2</c:v>
                </c:pt>
                <c:pt idx="489">
                  <c:v>4.9000000000000002E-2</c:v>
                </c:pt>
                <c:pt idx="490">
                  <c:v>4.9099999999999998E-2</c:v>
                </c:pt>
                <c:pt idx="491">
                  <c:v>4.9200000000000001E-2</c:v>
                </c:pt>
                <c:pt idx="492">
                  <c:v>4.9299999999999997E-2</c:v>
                </c:pt>
                <c:pt idx="493">
                  <c:v>4.9399999999999999E-2</c:v>
                </c:pt>
                <c:pt idx="494">
                  <c:v>4.9500000000000002E-2</c:v>
                </c:pt>
                <c:pt idx="495">
                  <c:v>4.9599999999999998E-2</c:v>
                </c:pt>
                <c:pt idx="496">
                  <c:v>4.9700000000000001E-2</c:v>
                </c:pt>
                <c:pt idx="497">
                  <c:v>4.9799999999999997E-2</c:v>
                </c:pt>
                <c:pt idx="498">
                  <c:v>4.99E-2</c:v>
                </c:pt>
                <c:pt idx="499">
                  <c:v>0.05</c:v>
                </c:pt>
              </c:numCache>
            </c:numRef>
          </c:cat>
          <c:val>
            <c:numRef>
              <c:f>'Implied Hazard'!$D$13:$D$512</c:f>
              <c:numCache>
                <c:formatCode>0.0000;[Red]\(0.0000\);\-</c:formatCode>
                <c:ptCount val="500"/>
                <c:pt idx="0">
                  <c:v>2.6536098630376806E-4</c:v>
                </c:pt>
                <c:pt idx="1">
                  <c:v>5.3062114001647693E-4</c:v>
                </c:pt>
                <c:pt idx="2">
                  <c:v>7.9578049062048993E-4</c:v>
                </c:pt>
                <c:pt idx="3">
                  <c:v>1.0608390675923636E-3</c:v>
                </c:pt>
                <c:pt idx="4">
                  <c:v>1.3257969004028469E-3</c:v>
                </c:pt>
                <c:pt idx="5">
                  <c:v>1.5906540185168837E-3</c:v>
                </c:pt>
                <c:pt idx="6">
                  <c:v>1.8554104513936126E-3</c:v>
                </c:pt>
                <c:pt idx="7">
                  <c:v>2.1200662284863673E-3</c:v>
                </c:pt>
                <c:pt idx="8">
                  <c:v>2.3846213792426763E-3</c:v>
                </c:pt>
                <c:pt idx="9">
                  <c:v>2.6490759331042665E-3</c:v>
                </c:pt>
                <c:pt idx="10">
                  <c:v>2.9134299195070581E-3</c:v>
                </c:pt>
                <c:pt idx="11">
                  <c:v>3.1776833678811719E-3</c:v>
                </c:pt>
                <c:pt idx="12">
                  <c:v>3.4418363076509266E-3</c:v>
                </c:pt>
                <c:pt idx="13">
                  <c:v>3.7058887682348382E-3</c:v>
                </c:pt>
                <c:pt idx="14">
                  <c:v>3.9698407790456237E-3</c:v>
                </c:pt>
                <c:pt idx="15">
                  <c:v>4.2336923694901961E-3</c:v>
                </c:pt>
                <c:pt idx="16">
                  <c:v>4.4974435689696729E-3</c:v>
                </c:pt>
                <c:pt idx="17">
                  <c:v>4.7610944068793718E-3</c:v>
                </c:pt>
                <c:pt idx="18">
                  <c:v>5.0246449126088097E-3</c:v>
                </c:pt>
                <c:pt idx="19">
                  <c:v>5.2880951155417077E-3</c:v>
                </c:pt>
                <c:pt idx="20">
                  <c:v>5.5514450450559888E-3</c:v>
                </c:pt>
                <c:pt idx="21">
                  <c:v>5.8146947305237808E-3</c:v>
                </c:pt>
                <c:pt idx="22">
                  <c:v>6.07784420131141E-3</c:v>
                </c:pt>
                <c:pt idx="23">
                  <c:v>6.3408934867794139E-3</c:v>
                </c:pt>
                <c:pt idx="24">
                  <c:v>6.6038426162825323E-3</c:v>
                </c:pt>
                <c:pt idx="25">
                  <c:v>6.8666916191697071E-3</c:v>
                </c:pt>
                <c:pt idx="26">
                  <c:v>7.129440524784092E-3</c:v>
                </c:pt>
                <c:pt idx="27">
                  <c:v>7.3920893624630449E-3</c:v>
                </c:pt>
                <c:pt idx="28">
                  <c:v>7.6546381615381302E-3</c:v>
                </c:pt>
                <c:pt idx="29">
                  <c:v>7.9170869513351203E-3</c:v>
                </c:pt>
                <c:pt idx="30">
                  <c:v>8.1794357611739959E-3</c:v>
                </c:pt>
                <c:pt idx="31">
                  <c:v>8.4416846203689503E-3</c:v>
                </c:pt>
                <c:pt idx="32">
                  <c:v>8.7038335582283778E-3</c:v>
                </c:pt>
                <c:pt idx="33">
                  <c:v>8.9658826040548926E-3</c:v>
                </c:pt>
                <c:pt idx="34">
                  <c:v>9.2278317871453148E-3</c:v>
                </c:pt>
                <c:pt idx="35">
                  <c:v>9.4896811367906724E-3</c:v>
                </c:pt>
                <c:pt idx="36">
                  <c:v>9.7514306822762166E-3</c:v>
                </c:pt>
                <c:pt idx="37">
                  <c:v>1.0013080452881394E-2</c:v>
                </c:pt>
                <c:pt idx="38">
                  <c:v>1.0274630477879883E-2</c:v>
                </c:pt>
                <c:pt idx="39">
                  <c:v>1.0536080786539564E-2</c:v>
                </c:pt>
                <c:pt idx="40">
                  <c:v>1.0797431408122532E-2</c:v>
                </c:pt>
                <c:pt idx="41">
                  <c:v>1.1058682371885094E-2</c:v>
                </c:pt>
                <c:pt idx="42">
                  <c:v>1.1319833707077785E-2</c:v>
                </c:pt>
                <c:pt idx="43">
                  <c:v>1.1580885442945344E-2</c:v>
                </c:pt>
                <c:pt idx="44">
                  <c:v>1.184183760872673E-2</c:v>
                </c:pt>
                <c:pt idx="45">
                  <c:v>1.2102690233655117E-2</c:v>
                </c:pt>
                <c:pt idx="46">
                  <c:v>1.2363443346957905E-2</c:v>
                </c:pt>
                <c:pt idx="47">
                  <c:v>1.26240969778567E-2</c:v>
                </c:pt>
                <c:pt idx="48">
                  <c:v>1.2884651155567341E-2</c:v>
                </c:pt>
                <c:pt idx="49">
                  <c:v>1.3145105909299872E-2</c:v>
                </c:pt>
                <c:pt idx="50">
                  <c:v>1.3405461268258558E-2</c:v>
                </c:pt>
                <c:pt idx="51">
                  <c:v>1.3665717261641896E-2</c:v>
                </c:pt>
                <c:pt idx="52">
                  <c:v>1.3925873918642598E-2</c:v>
                </c:pt>
                <c:pt idx="53">
                  <c:v>1.4185931268447598E-2</c:v>
                </c:pt>
                <c:pt idx="54">
                  <c:v>1.4445889340238046E-2</c:v>
                </c:pt>
                <c:pt idx="55">
                  <c:v>1.4705748163189321E-2</c:v>
                </c:pt>
                <c:pt idx="56">
                  <c:v>1.4965507766471028E-2</c:v>
                </c:pt>
                <c:pt idx="57">
                  <c:v>1.5225168179246993E-2</c:v>
                </c:pt>
                <c:pt idx="58">
                  <c:v>1.5484729430675265E-2</c:v>
                </c:pt>
                <c:pt idx="59">
                  <c:v>1.5744191549908117E-2</c:v>
                </c:pt>
                <c:pt idx="60">
                  <c:v>1.6003554566092051E-2</c:v>
                </c:pt>
                <c:pt idx="61">
                  <c:v>1.6262818508367791E-2</c:v>
                </c:pt>
                <c:pt idx="62">
                  <c:v>1.6521983405870293E-2</c:v>
                </c:pt>
                <c:pt idx="63">
                  <c:v>1.6781049287728743E-2</c:v>
                </c:pt>
                <c:pt idx="64">
                  <c:v>1.7040016183066536E-2</c:v>
                </c:pt>
                <c:pt idx="65">
                  <c:v>1.7298884121001324E-2</c:v>
                </c:pt>
                <c:pt idx="66">
                  <c:v>1.7557653130644967E-2</c:v>
                </c:pt>
                <c:pt idx="67">
                  <c:v>1.7816323241103559E-2</c:v>
                </c:pt>
                <c:pt idx="68">
                  <c:v>1.8074894481477435E-2</c:v>
                </c:pt>
                <c:pt idx="69">
                  <c:v>1.8333366880861148E-2</c:v>
                </c:pt>
                <c:pt idx="70">
                  <c:v>1.8591740468343481E-2</c:v>
                </c:pt>
                <c:pt idx="71">
                  <c:v>1.8850015273007462E-2</c:v>
                </c:pt>
                <c:pt idx="72">
                  <c:v>1.9108191323930341E-2</c:v>
                </c:pt>
                <c:pt idx="73">
                  <c:v>1.9366268650183607E-2</c:v>
                </c:pt>
                <c:pt idx="74">
                  <c:v>1.9624247280832976E-2</c:v>
                </c:pt>
                <c:pt idx="75">
                  <c:v>1.9882127244938402E-2</c:v>
                </c:pt>
                <c:pt idx="76">
                  <c:v>2.013990857155408E-2</c:v>
                </c:pt>
                <c:pt idx="77">
                  <c:v>2.0397591289728432E-2</c:v>
                </c:pt>
                <c:pt idx="78">
                  <c:v>2.0655175428504119E-2</c:v>
                </c:pt>
                <c:pt idx="79">
                  <c:v>2.0912661016918035E-2</c:v>
                </c:pt>
                <c:pt idx="80">
                  <c:v>2.1170048084001317E-2</c:v>
                </c:pt>
                <c:pt idx="81">
                  <c:v>2.1427336658779338E-2</c:v>
                </c:pt>
                <c:pt idx="82">
                  <c:v>2.1684526770271707E-2</c:v>
                </c:pt>
                <c:pt idx="83">
                  <c:v>2.1941618447492272E-2</c:v>
                </c:pt>
                <c:pt idx="84">
                  <c:v>2.2198611719449125E-2</c:v>
                </c:pt>
                <c:pt idx="85">
                  <c:v>2.2455506615144585E-2</c:v>
                </c:pt>
                <c:pt idx="86">
                  <c:v>2.2712303163575233E-2</c:v>
                </c:pt>
                <c:pt idx="87">
                  <c:v>2.296900139373188E-2</c:v>
                </c:pt>
                <c:pt idx="88">
                  <c:v>2.3225601334599569E-2</c:v>
                </c:pt>
                <c:pt idx="89">
                  <c:v>2.3482103015157602E-2</c:v>
                </c:pt>
                <c:pt idx="90">
                  <c:v>2.373850646437951E-2</c:v>
                </c:pt>
                <c:pt idx="91">
                  <c:v>2.3994811711233077E-2</c:v>
                </c:pt>
                <c:pt idx="92">
                  <c:v>2.4251018784680327E-2</c:v>
                </c:pt>
                <c:pt idx="93">
                  <c:v>2.4507127713677544E-2</c:v>
                </c:pt>
                <c:pt idx="94">
                  <c:v>2.4763138527175217E-2</c:v>
                </c:pt>
                <c:pt idx="95">
                  <c:v>2.5019051254118116E-2</c:v>
                </c:pt>
                <c:pt idx="96">
                  <c:v>2.5274865923445269E-2</c:v>
                </c:pt>
                <c:pt idx="97">
                  <c:v>2.5530582564089892E-2</c:v>
                </c:pt>
                <c:pt idx="98">
                  <c:v>2.5786201204979525E-2</c:v>
                </c:pt>
                <c:pt idx="99">
                  <c:v>2.6041721875035888E-2</c:v>
                </c:pt>
                <c:pt idx="100">
                  <c:v>2.6297144603174991E-2</c:v>
                </c:pt>
                <c:pt idx="101">
                  <c:v>2.6552469418307086E-2</c:v>
                </c:pt>
                <c:pt idx="102">
                  <c:v>2.6807696349336656E-2</c:v>
                </c:pt>
                <c:pt idx="103">
                  <c:v>2.7062825425162453E-2</c:v>
                </c:pt>
                <c:pt idx="104">
                  <c:v>2.7317856674677489E-2</c:v>
                </c:pt>
                <c:pt idx="105">
                  <c:v>2.7572790126768998E-2</c:v>
                </c:pt>
                <c:pt idx="106">
                  <c:v>2.7827625810318484E-2</c:v>
                </c:pt>
                <c:pt idx="107">
                  <c:v>2.8082363754201718E-2</c:v>
                </c:pt>
                <c:pt idx="108">
                  <c:v>2.8337003987288688E-2</c:v>
                </c:pt>
                <c:pt idx="109">
                  <c:v>2.859154653844366E-2</c:v>
                </c:pt>
                <c:pt idx="110">
                  <c:v>2.8845991436525165E-2</c:v>
                </c:pt>
                <c:pt idx="111">
                  <c:v>2.9100338710385948E-2</c:v>
                </c:pt>
                <c:pt idx="112">
                  <c:v>2.935458838887306E-2</c:v>
                </c:pt>
                <c:pt idx="113">
                  <c:v>2.960874050082777E-2</c:v>
                </c:pt>
                <c:pt idx="114">
                  <c:v>2.9862795075085623E-2</c:v>
                </c:pt>
                <c:pt idx="115">
                  <c:v>3.0116752140476405E-2</c:v>
                </c:pt>
                <c:pt idx="116">
                  <c:v>3.0370611725824191E-2</c:v>
                </c:pt>
                <c:pt idx="117">
                  <c:v>3.0624373859947276E-2</c:v>
                </c:pt>
                <c:pt idx="118">
                  <c:v>3.0878038571658242E-2</c:v>
                </c:pt>
                <c:pt idx="119">
                  <c:v>3.1131605889763918E-2</c:v>
                </c:pt>
                <c:pt idx="120">
                  <c:v>3.1385075843065394E-2</c:v>
                </c:pt>
                <c:pt idx="121">
                  <c:v>3.1638448460358022E-2</c:v>
                </c:pt>
                <c:pt idx="122">
                  <c:v>3.1891723770431417E-2</c:v>
                </c:pt>
                <c:pt idx="123">
                  <c:v>3.2144901802069456E-2</c:v>
                </c:pt>
                <c:pt idx="124">
                  <c:v>3.2397982584050272E-2</c:v>
                </c:pt>
                <c:pt idx="125">
                  <c:v>3.2650966145146273E-2</c:v>
                </c:pt>
                <c:pt idx="126">
                  <c:v>3.2903852514124109E-2</c:v>
                </c:pt>
                <c:pt idx="127">
                  <c:v>3.3156641719744737E-2</c:v>
                </c:pt>
                <c:pt idx="128">
                  <c:v>3.3409333790763322E-2</c:v>
                </c:pt>
                <c:pt idx="129">
                  <c:v>3.3661928755929341E-2</c:v>
                </c:pt>
                <c:pt idx="130">
                  <c:v>3.3914426643986514E-2</c:v>
                </c:pt>
                <c:pt idx="131">
                  <c:v>3.4166827483672828E-2</c:v>
                </c:pt>
                <c:pt idx="132">
                  <c:v>3.441913130372054E-2</c:v>
                </c:pt>
                <c:pt idx="133">
                  <c:v>3.4671338132856187E-2</c:v>
                </c:pt>
                <c:pt idx="134">
                  <c:v>3.4923447999800551E-2</c:v>
                </c:pt>
                <c:pt idx="135">
                  <c:v>3.5175460933268697E-2</c:v>
                </c:pt>
                <c:pt idx="136">
                  <c:v>3.5427376961969965E-2</c:v>
                </c:pt>
                <c:pt idx="137">
                  <c:v>3.5679196114607944E-2</c:v>
                </c:pt>
                <c:pt idx="138">
                  <c:v>3.5930918419880518E-2</c:v>
                </c:pt>
                <c:pt idx="139">
                  <c:v>3.618254390647984E-2</c:v>
                </c:pt>
                <c:pt idx="140">
                  <c:v>3.6434072603092303E-2</c:v>
                </c:pt>
                <c:pt idx="141">
                  <c:v>3.6685504538398604E-2</c:v>
                </c:pt>
                <c:pt idx="142">
                  <c:v>3.6936839741073708E-2</c:v>
                </c:pt>
                <c:pt idx="143">
                  <c:v>3.7188078239786836E-2</c:v>
                </c:pt>
                <c:pt idx="144">
                  <c:v>3.7439220063201523E-2</c:v>
                </c:pt>
                <c:pt idx="145">
                  <c:v>3.7690265239975512E-2</c:v>
                </c:pt>
                <c:pt idx="146">
                  <c:v>3.7941213798760885E-2</c:v>
                </c:pt>
                <c:pt idx="147">
                  <c:v>3.819206576820397E-2</c:v>
                </c:pt>
                <c:pt idx="148">
                  <c:v>3.8442821176945377E-2</c:v>
                </c:pt>
                <c:pt idx="149">
                  <c:v>3.869348005362E-2</c:v>
                </c:pt>
                <c:pt idx="150">
                  <c:v>3.8944042426856985E-2</c:v>
                </c:pt>
                <c:pt idx="151">
                  <c:v>3.9194508325279785E-2</c:v>
                </c:pt>
                <c:pt idx="152">
                  <c:v>3.9444877777506125E-2</c:v>
                </c:pt>
                <c:pt idx="153">
                  <c:v>3.9695150812147993E-2</c:v>
                </c:pt>
                <c:pt idx="154">
                  <c:v>3.9945327457811673E-2</c:v>
                </c:pt>
                <c:pt idx="155">
                  <c:v>4.0195407743097711E-2</c:v>
                </c:pt>
                <c:pt idx="156">
                  <c:v>4.0445391696600955E-2</c:v>
                </c:pt>
                <c:pt idx="157">
                  <c:v>4.069527934691055E-2</c:v>
                </c:pt>
                <c:pt idx="158">
                  <c:v>4.0945070722609868E-2</c:v>
                </c:pt>
                <c:pt idx="159">
                  <c:v>4.1194765852276605E-2</c:v>
                </c:pt>
                <c:pt idx="160">
                  <c:v>4.1444364764482731E-2</c:v>
                </c:pt>
                <c:pt idx="161">
                  <c:v>4.1693867487794495E-2</c:v>
                </c:pt>
                <c:pt idx="162">
                  <c:v>4.1943274050772437E-2</c:v>
                </c:pt>
                <c:pt idx="163">
                  <c:v>4.2192584481971399E-2</c:v>
                </c:pt>
                <c:pt idx="164">
                  <c:v>4.2441798809940451E-2</c:v>
                </c:pt>
                <c:pt idx="165">
                  <c:v>4.2690917063223005E-2</c:v>
                </c:pt>
                <c:pt idx="166">
                  <c:v>4.2939939270356726E-2</c:v>
                </c:pt>
                <c:pt idx="167">
                  <c:v>4.3188865459873604E-2</c:v>
                </c:pt>
                <c:pt idx="168">
                  <c:v>4.3437695660299896E-2</c:v>
                </c:pt>
                <c:pt idx="169">
                  <c:v>4.3686429900156129E-2</c:v>
                </c:pt>
                <c:pt idx="170">
                  <c:v>4.3935068207957131E-2</c:v>
                </c:pt>
                <c:pt idx="171">
                  <c:v>4.4183610612212043E-2</c:v>
                </c:pt>
                <c:pt idx="172">
                  <c:v>4.4432057141424244E-2</c:v>
                </c:pt>
                <c:pt idx="173">
                  <c:v>4.4680407824091481E-2</c:v>
                </c:pt>
                <c:pt idx="174">
                  <c:v>4.4928662688705719E-2</c:v>
                </c:pt>
                <c:pt idx="175">
                  <c:v>4.5176821763753247E-2</c:v>
                </c:pt>
                <c:pt idx="176">
                  <c:v>4.5424885077714625E-2</c:v>
                </c:pt>
                <c:pt idx="177">
                  <c:v>4.5672852659064761E-2</c:v>
                </c:pt>
                <c:pt idx="178">
                  <c:v>4.59207245362728E-2</c:v>
                </c:pt>
                <c:pt idx="179">
                  <c:v>4.6168500737802182E-2</c:v>
                </c:pt>
                <c:pt idx="180">
                  <c:v>4.6416181292110711E-2</c:v>
                </c:pt>
                <c:pt idx="181">
                  <c:v>4.666376622765038E-2</c:v>
                </c:pt>
                <c:pt idx="182">
                  <c:v>4.6911255572867544E-2</c:v>
                </c:pt>
                <c:pt idx="183">
                  <c:v>4.715864935620287E-2</c:v>
                </c:pt>
                <c:pt idx="184">
                  <c:v>4.7405947606091264E-2</c:v>
                </c:pt>
                <c:pt idx="185">
                  <c:v>4.765315035096198E-2</c:v>
                </c:pt>
                <c:pt idx="186">
                  <c:v>4.7900257619238537E-2</c:v>
                </c:pt>
                <c:pt idx="187">
                  <c:v>4.814726943933878E-2</c:v>
                </c:pt>
                <c:pt idx="188">
                  <c:v>4.8394185839674829E-2</c:v>
                </c:pt>
                <c:pt idx="189">
                  <c:v>4.8641006848653127E-2</c:v>
                </c:pt>
                <c:pt idx="190">
                  <c:v>4.8887732494674381E-2</c:v>
                </c:pt>
                <c:pt idx="191">
                  <c:v>4.9134362806133647E-2</c:v>
                </c:pt>
                <c:pt idx="192">
                  <c:v>4.938089781142025E-2</c:v>
                </c:pt>
                <c:pt idx="193">
                  <c:v>4.9627337538917821E-2</c:v>
                </c:pt>
                <c:pt idx="194">
                  <c:v>4.9873682017004296E-2</c:v>
                </c:pt>
                <c:pt idx="195">
                  <c:v>5.0119931274051926E-2</c:v>
                </c:pt>
                <c:pt idx="196">
                  <c:v>5.0366085338427229E-2</c:v>
                </c:pt>
                <c:pt idx="197">
                  <c:v>5.0612144238491114E-2</c:v>
                </c:pt>
                <c:pt idx="198">
                  <c:v>5.0858108002598663E-2</c:v>
                </c:pt>
                <c:pt idx="199">
                  <c:v>5.1103976659099382E-2</c:v>
                </c:pt>
                <c:pt idx="200">
                  <c:v>5.1349750236337033E-2</c:v>
                </c:pt>
                <c:pt idx="201">
                  <c:v>5.1595428762649678E-2</c:v>
                </c:pt>
                <c:pt idx="202">
                  <c:v>5.1841012266369689E-2</c:v>
                </c:pt>
                <c:pt idx="203">
                  <c:v>5.2086500775823788E-2</c:v>
                </c:pt>
                <c:pt idx="204">
                  <c:v>5.2331894319332925E-2</c:v>
                </c:pt>
                <c:pt idx="205">
                  <c:v>5.2577192925212429E-2</c:v>
                </c:pt>
                <c:pt idx="206">
                  <c:v>5.2822396621771919E-2</c:v>
                </c:pt>
                <c:pt idx="207">
                  <c:v>5.3067505437315317E-2</c:v>
                </c:pt>
                <c:pt idx="208">
                  <c:v>5.3312519400140868E-2</c:v>
                </c:pt>
                <c:pt idx="209">
                  <c:v>5.3557438538541113E-2</c:v>
                </c:pt>
                <c:pt idx="210">
                  <c:v>5.3802262880802892E-2</c:v>
                </c:pt>
                <c:pt idx="211">
                  <c:v>5.4046992455207395E-2</c:v>
                </c:pt>
                <c:pt idx="212">
                  <c:v>5.4291627290030106E-2</c:v>
                </c:pt>
                <c:pt idx="213">
                  <c:v>5.4536167413540823E-2</c:v>
                </c:pt>
                <c:pt idx="214">
                  <c:v>5.4780612854003652E-2</c:v>
                </c:pt>
                <c:pt idx="215">
                  <c:v>5.5024963639677037E-2</c:v>
                </c:pt>
                <c:pt idx="216">
                  <c:v>5.526921979881369E-2</c:v>
                </c:pt>
                <c:pt idx="217">
                  <c:v>5.5513381359660691E-2</c:v>
                </c:pt>
                <c:pt idx="218">
                  <c:v>5.575744835045942E-2</c:v>
                </c:pt>
                <c:pt idx="219">
                  <c:v>5.6001420799445562E-2</c:v>
                </c:pt>
                <c:pt idx="220">
                  <c:v>5.6245298734849125E-2</c:v>
                </c:pt>
                <c:pt idx="221">
                  <c:v>5.6489082184894436E-2</c:v>
                </c:pt>
                <c:pt idx="222">
                  <c:v>5.6732771177800137E-2</c:v>
                </c:pt>
                <c:pt idx="223">
                  <c:v>5.6976365741779195E-2</c:v>
                </c:pt>
                <c:pt idx="224">
                  <c:v>5.7219865905038914E-2</c:v>
                </c:pt>
                <c:pt idx="225">
                  <c:v>5.7463271695780874E-2</c:v>
                </c:pt>
                <c:pt idx="226">
                  <c:v>5.7706583142201021E-2</c:v>
                </c:pt>
                <c:pt idx="227">
                  <c:v>5.7949800272489603E-2</c:v>
                </c:pt>
                <c:pt idx="228">
                  <c:v>5.819292311483118E-2</c:v>
                </c:pt>
                <c:pt idx="229">
                  <c:v>5.8435951697404655E-2</c:v>
                </c:pt>
                <c:pt idx="230">
                  <c:v>5.8678886048383241E-2</c:v>
                </c:pt>
                <c:pt idx="231">
                  <c:v>5.8921726195934498E-2</c:v>
                </c:pt>
                <c:pt idx="232">
                  <c:v>5.9164472168220274E-2</c:v>
                </c:pt>
                <c:pt idx="233">
                  <c:v>5.940712399339676E-2</c:v>
                </c:pt>
                <c:pt idx="234">
                  <c:v>5.9649681699614474E-2</c:v>
                </c:pt>
                <c:pt idx="235">
                  <c:v>5.9892145315018255E-2</c:v>
                </c:pt>
                <c:pt idx="236">
                  <c:v>6.0134514867747277E-2</c:v>
                </c:pt>
                <c:pt idx="237">
                  <c:v>6.0376790385935061E-2</c:v>
                </c:pt>
                <c:pt idx="238">
                  <c:v>6.0618971897709387E-2</c:v>
                </c:pt>
                <c:pt idx="239">
                  <c:v>6.0861059431192459E-2</c:v>
                </c:pt>
                <c:pt idx="240">
                  <c:v>6.1103053014500718E-2</c:v>
                </c:pt>
                <c:pt idx="241">
                  <c:v>6.1344952675744996E-2</c:v>
                </c:pt>
                <c:pt idx="242">
                  <c:v>6.158675844303043E-2</c:v>
                </c:pt>
                <c:pt idx="243">
                  <c:v>6.1828470344456515E-2</c:v>
                </c:pt>
                <c:pt idx="244">
                  <c:v>6.2070088408117008E-2</c:v>
                </c:pt>
                <c:pt idx="245">
                  <c:v>6.2311612662100106E-2</c:v>
                </c:pt>
                <c:pt idx="246">
                  <c:v>6.2553043134488243E-2</c:v>
                </c:pt>
                <c:pt idx="247">
                  <c:v>6.2794379853358215E-2</c:v>
                </c:pt>
                <c:pt idx="248">
                  <c:v>6.3035622846781186E-2</c:v>
                </c:pt>
                <c:pt idx="249">
                  <c:v>6.327677214282261E-2</c:v>
                </c:pt>
                <c:pt idx="250">
                  <c:v>6.3517827769542304E-2</c:v>
                </c:pt>
                <c:pt idx="251">
                  <c:v>6.375878975499441E-2</c:v>
                </c:pt>
                <c:pt idx="252">
                  <c:v>6.3999658127227382E-2</c:v>
                </c:pt>
                <c:pt idx="253">
                  <c:v>6.4240432914284065E-2</c:v>
                </c:pt>
                <c:pt idx="254">
                  <c:v>6.4481114144201601E-2</c:v>
                </c:pt>
                <c:pt idx="255">
                  <c:v>6.472170184501147E-2</c:v>
                </c:pt>
                <c:pt idx="256">
                  <c:v>6.496219604473949E-2</c:v>
                </c:pt>
                <c:pt idx="257">
                  <c:v>6.5202596771405857E-2</c:v>
                </c:pt>
                <c:pt idx="258">
                  <c:v>6.5442904053025067E-2</c:v>
                </c:pt>
                <c:pt idx="259">
                  <c:v>6.5683117917605949E-2</c:v>
                </c:pt>
                <c:pt idx="260">
                  <c:v>6.5923238393151715E-2</c:v>
                </c:pt>
                <c:pt idx="261">
                  <c:v>6.6163265507659871E-2</c:v>
                </c:pt>
                <c:pt idx="262">
                  <c:v>6.6403199289122306E-2</c:v>
                </c:pt>
                <c:pt idx="263">
                  <c:v>6.66430397655252E-2</c:v>
                </c:pt>
                <c:pt idx="264">
                  <c:v>6.6882786964849145E-2</c:v>
                </c:pt>
                <c:pt idx="265">
                  <c:v>6.7122440915069026E-2</c:v>
                </c:pt>
                <c:pt idx="266">
                  <c:v>6.7362001644154082E-2</c:v>
                </c:pt>
                <c:pt idx="267">
                  <c:v>6.7601469180067875E-2</c:v>
                </c:pt>
                <c:pt idx="268">
                  <c:v>6.7840843550768373E-2</c:v>
                </c:pt>
                <c:pt idx="269">
                  <c:v>6.8080124784207871E-2</c:v>
                </c:pt>
                <c:pt idx="270">
                  <c:v>6.8319312908332944E-2</c:v>
                </c:pt>
                <c:pt idx="271">
                  <c:v>6.8558407951084602E-2</c:v>
                </c:pt>
                <c:pt idx="272">
                  <c:v>6.8797409940398152E-2</c:v>
                </c:pt>
                <c:pt idx="273">
                  <c:v>6.9036318904203253E-2</c:v>
                </c:pt>
                <c:pt idx="274">
                  <c:v>6.9275134870423916E-2</c:v>
                </c:pt>
                <c:pt idx="275">
                  <c:v>6.9513857866978529E-2</c:v>
                </c:pt>
                <c:pt idx="276">
                  <c:v>6.9752487921779793E-2</c:v>
                </c:pt>
                <c:pt idx="277">
                  <c:v>6.9991025062734746E-2</c:v>
                </c:pt>
                <c:pt idx="278">
                  <c:v>7.0229469317744875E-2</c:v>
                </c:pt>
                <c:pt idx="279">
                  <c:v>7.0467820714705892E-2</c:v>
                </c:pt>
                <c:pt idx="280">
                  <c:v>7.0706079281507933E-2</c:v>
                </c:pt>
                <c:pt idx="281">
                  <c:v>7.0944245046035456E-2</c:v>
                </c:pt>
                <c:pt idx="282">
                  <c:v>7.1182318036167314E-2</c:v>
                </c:pt>
                <c:pt idx="283">
                  <c:v>7.1420298279776667E-2</c:v>
                </c:pt>
                <c:pt idx="284">
                  <c:v>7.1658185804731059E-2</c:v>
                </c:pt>
                <c:pt idx="285">
                  <c:v>7.1895980638892382E-2</c:v>
                </c:pt>
                <c:pt idx="286">
                  <c:v>7.2133682810116853E-2</c:v>
                </c:pt>
                <c:pt idx="287">
                  <c:v>7.2371292346255098E-2</c:v>
                </c:pt>
                <c:pt idx="288">
                  <c:v>7.2608809275152092E-2</c:v>
                </c:pt>
                <c:pt idx="289">
                  <c:v>7.2846233624647122E-2</c:v>
                </c:pt>
                <c:pt idx="290">
                  <c:v>7.3083565422573868E-2</c:v>
                </c:pt>
                <c:pt idx="291">
                  <c:v>7.3320804696760361E-2</c:v>
                </c:pt>
                <c:pt idx="292">
                  <c:v>7.3557951475028999E-2</c:v>
                </c:pt>
                <c:pt idx="293">
                  <c:v>7.379500578519653E-2</c:v>
                </c:pt>
                <c:pt idx="294">
                  <c:v>7.4031967655074041E-2</c:v>
                </c:pt>
                <c:pt idx="295">
                  <c:v>7.4268837112467054E-2</c:v>
                </c:pt>
                <c:pt idx="296">
                  <c:v>7.4505614185175331E-2</c:v>
                </c:pt>
                <c:pt idx="297">
                  <c:v>7.4742298900993126E-2</c:v>
                </c:pt>
                <c:pt idx="298">
                  <c:v>7.497889128770896E-2</c:v>
                </c:pt>
                <c:pt idx="299">
                  <c:v>7.5215391373105789E-2</c:v>
                </c:pt>
                <c:pt idx="300">
                  <c:v>7.5451799184960866E-2</c:v>
                </c:pt>
                <c:pt idx="301">
                  <c:v>7.5688114751045865E-2</c:v>
                </c:pt>
                <c:pt idx="302">
                  <c:v>7.592433809912677E-2</c:v>
                </c:pt>
                <c:pt idx="303">
                  <c:v>7.6160469256963959E-2</c:v>
                </c:pt>
                <c:pt idx="304">
                  <c:v>7.6396508252312201E-2</c:v>
                </c:pt>
                <c:pt idx="305">
                  <c:v>7.6632455112920578E-2</c:v>
                </c:pt>
                <c:pt idx="306">
                  <c:v>7.6868309866532605E-2</c:v>
                </c:pt>
                <c:pt idx="307">
                  <c:v>7.7104072540886068E-2</c:v>
                </c:pt>
                <c:pt idx="308">
                  <c:v>7.733974316371324E-2</c:v>
                </c:pt>
                <c:pt idx="309">
                  <c:v>7.7575321762740679E-2</c:v>
                </c:pt>
                <c:pt idx="310">
                  <c:v>7.7810808365689349E-2</c:v>
                </c:pt>
                <c:pt idx="311">
                  <c:v>7.8046203000274553E-2</c:v>
                </c:pt>
                <c:pt idx="312">
                  <c:v>7.8281505694205986E-2</c:v>
                </c:pt>
                <c:pt idx="313">
                  <c:v>7.8516716475187709E-2</c:v>
                </c:pt>
                <c:pt idx="314">
                  <c:v>7.8751835370918163E-2</c:v>
                </c:pt>
                <c:pt idx="315">
                  <c:v>7.8986862409090169E-2</c:v>
                </c:pt>
                <c:pt idx="316">
                  <c:v>7.9221797617390871E-2</c:v>
                </c:pt>
                <c:pt idx="317">
                  <c:v>7.9456641023501834E-2</c:v>
                </c:pt>
                <c:pt idx="318">
                  <c:v>7.9691392655099003E-2</c:v>
                </c:pt>
                <c:pt idx="319">
                  <c:v>7.9926052539852688E-2</c:v>
                </c:pt>
                <c:pt idx="320">
                  <c:v>8.0160620705427538E-2</c:v>
                </c:pt>
                <c:pt idx="321">
                  <c:v>8.0395097179482636E-2</c:v>
                </c:pt>
                <c:pt idx="322">
                  <c:v>8.0629481989671375E-2</c:v>
                </c:pt>
                <c:pt idx="323">
                  <c:v>8.0863775163641585E-2</c:v>
                </c:pt>
                <c:pt idx="324">
                  <c:v>8.1097976729035418E-2</c:v>
                </c:pt>
                <c:pt idx="325">
                  <c:v>8.1332086713489474E-2</c:v>
                </c:pt>
                <c:pt idx="326">
                  <c:v>8.1566105144634679E-2</c:v>
                </c:pt>
                <c:pt idx="327">
                  <c:v>8.1800032050096352E-2</c:v>
                </c:pt>
                <c:pt idx="328">
                  <c:v>8.2033867457494164E-2</c:v>
                </c:pt>
                <c:pt idx="329">
                  <c:v>8.2267611394442275E-2</c:v>
                </c:pt>
                <c:pt idx="330">
                  <c:v>8.2501263888549031E-2</c:v>
                </c:pt>
                <c:pt idx="331">
                  <c:v>8.2734824967417367E-2</c:v>
                </c:pt>
                <c:pt idx="332">
                  <c:v>8.2968294658644484E-2</c:v>
                </c:pt>
                <c:pt idx="333">
                  <c:v>8.3201672989821923E-2</c:v>
                </c:pt>
                <c:pt idx="334">
                  <c:v>8.3434959988535784E-2</c:v>
                </c:pt>
                <c:pt idx="335">
                  <c:v>8.3668155682366338E-2</c:v>
                </c:pt>
                <c:pt idx="336">
                  <c:v>8.3901260098888417E-2</c:v>
                </c:pt>
                <c:pt idx="337">
                  <c:v>8.4134273265671078E-2</c:v>
                </c:pt>
                <c:pt idx="338">
                  <c:v>8.4367195210277968E-2</c:v>
                </c:pt>
                <c:pt idx="339">
                  <c:v>8.4600025960266917E-2</c:v>
                </c:pt>
                <c:pt idx="340">
                  <c:v>8.4832765543190219E-2</c:v>
                </c:pt>
                <c:pt idx="341">
                  <c:v>8.506541398659459E-2</c:v>
                </c:pt>
                <c:pt idx="342">
                  <c:v>8.529797131802111E-2</c:v>
                </c:pt>
                <c:pt idx="343">
                  <c:v>8.5530437565005238E-2</c:v>
                </c:pt>
                <c:pt idx="344">
                  <c:v>8.5762812755076842E-2</c:v>
                </c:pt>
                <c:pt idx="345">
                  <c:v>8.59950969157601E-2</c:v>
                </c:pt>
                <c:pt idx="346">
                  <c:v>8.622729007457372E-2</c:v>
                </c:pt>
                <c:pt idx="347">
                  <c:v>8.6459392259030682E-2</c:v>
                </c:pt>
                <c:pt idx="348">
                  <c:v>8.6691403496638397E-2</c:v>
                </c:pt>
                <c:pt idx="349">
                  <c:v>8.6923323814898715E-2</c:v>
                </c:pt>
                <c:pt idx="350">
                  <c:v>8.7155153241307765E-2</c:v>
                </c:pt>
                <c:pt idx="351">
                  <c:v>8.7386891803356209E-2</c:v>
                </c:pt>
                <c:pt idx="352">
                  <c:v>8.761853952852898E-2</c:v>
                </c:pt>
                <c:pt idx="353">
                  <c:v>8.7850096444305498E-2</c:v>
                </c:pt>
                <c:pt idx="354">
                  <c:v>8.8081562578159495E-2</c:v>
                </c:pt>
                <c:pt idx="355">
                  <c:v>8.8312937957559179E-2</c:v>
                </c:pt>
                <c:pt idx="356">
                  <c:v>8.8544222609967096E-2</c:v>
                </c:pt>
                <c:pt idx="357">
                  <c:v>8.8775416562840159E-2</c:v>
                </c:pt>
                <c:pt idx="358">
                  <c:v>8.9006519843629811E-2</c:v>
                </c:pt>
                <c:pt idx="359">
                  <c:v>8.9237532479781764E-2</c:v>
                </c:pt>
                <c:pt idx="360">
                  <c:v>8.946845449873618E-2</c:v>
                </c:pt>
                <c:pt idx="361">
                  <c:v>8.9699285927927641E-2</c:v>
                </c:pt>
                <c:pt idx="362">
                  <c:v>8.9930026794785012E-2</c:v>
                </c:pt>
                <c:pt idx="363">
                  <c:v>9.0160677126731745E-2</c:v>
                </c:pt>
                <c:pt idx="364">
                  <c:v>9.0391236951185491E-2</c:v>
                </c:pt>
                <c:pt idx="365">
                  <c:v>9.0621706295558518E-2</c:v>
                </c:pt>
                <c:pt idx="366">
                  <c:v>9.0852085187257292E-2</c:v>
                </c:pt>
                <c:pt idx="367">
                  <c:v>9.1082373653682769E-2</c:v>
                </c:pt>
                <c:pt idx="368">
                  <c:v>9.1312571722230368E-2</c:v>
                </c:pt>
                <c:pt idx="369">
                  <c:v>9.1542679420289805E-2</c:v>
                </c:pt>
                <c:pt idx="370">
                  <c:v>9.1772696775245272E-2</c:v>
                </c:pt>
                <c:pt idx="371">
                  <c:v>9.2002623814475326E-2</c:v>
                </c:pt>
                <c:pt idx="372">
                  <c:v>9.2232460565352961E-2</c:v>
                </c:pt>
                <c:pt idx="373">
                  <c:v>9.2462207055245549E-2</c:v>
                </c:pt>
                <c:pt idx="374">
                  <c:v>9.2691863311514855E-2</c:v>
                </c:pt>
                <c:pt idx="375">
                  <c:v>9.2921429361517108E-2</c:v>
                </c:pt>
                <c:pt idx="376">
                  <c:v>9.3150905232602874E-2</c:v>
                </c:pt>
                <c:pt idx="377">
                  <c:v>9.3380290952117154E-2</c:v>
                </c:pt>
                <c:pt idx="378">
                  <c:v>9.3609586547399454E-2</c:v>
                </c:pt>
                <c:pt idx="379">
                  <c:v>9.383879204578352E-2</c:v>
                </c:pt>
                <c:pt idx="380">
                  <c:v>9.4067907474597617E-2</c:v>
                </c:pt>
                <c:pt idx="381">
                  <c:v>9.4296932861164348E-2</c:v>
                </c:pt>
                <c:pt idx="382">
                  <c:v>9.4525868232800861E-2</c:v>
                </c:pt>
                <c:pt idx="383">
                  <c:v>9.4754713616818559E-2</c:v>
                </c:pt>
                <c:pt idx="384">
                  <c:v>9.4983469040523322E-2</c:v>
                </c:pt>
                <c:pt idx="385">
                  <c:v>9.5212134531215492E-2</c:v>
                </c:pt>
                <c:pt idx="386">
                  <c:v>9.5440710116189681E-2</c:v>
                </c:pt>
                <c:pt idx="387">
                  <c:v>9.5669195822735142E-2</c:v>
                </c:pt>
                <c:pt idx="388">
                  <c:v>9.5897591678135274E-2</c:v>
                </c:pt>
                <c:pt idx="389">
                  <c:v>9.6125897709668132E-2</c:v>
                </c:pt>
                <c:pt idx="390">
                  <c:v>9.6354113944606051E-2</c:v>
                </c:pt>
                <c:pt idx="391">
                  <c:v>9.6582240410215764E-2</c:v>
                </c:pt>
                <c:pt idx="392">
                  <c:v>9.6810277133758532E-2</c:v>
                </c:pt>
                <c:pt idx="393">
                  <c:v>9.7038224142489929E-2</c:v>
                </c:pt>
                <c:pt idx="394">
                  <c:v>9.7266081463660017E-2</c:v>
                </c:pt>
                <c:pt idx="395">
                  <c:v>9.7493849124513227E-2</c:v>
                </c:pt>
                <c:pt idx="396">
                  <c:v>9.772152715228842E-2</c:v>
                </c:pt>
                <c:pt idx="397">
                  <c:v>9.7949115574218884E-2</c:v>
                </c:pt>
                <c:pt idx="398">
                  <c:v>9.8176614417532337E-2</c:v>
                </c:pt>
                <c:pt idx="399">
                  <c:v>9.840402370945095E-2</c:v>
                </c:pt>
                <c:pt idx="400">
                  <c:v>9.8631343477191186E-2</c:v>
                </c:pt>
                <c:pt idx="401">
                  <c:v>9.8858573747964126E-2</c:v>
                </c:pt>
                <c:pt idx="402">
                  <c:v>9.9085714548975051E-2</c:v>
                </c:pt>
                <c:pt idx="403">
                  <c:v>9.9312765907423856E-2</c:v>
                </c:pt>
                <c:pt idx="404">
                  <c:v>9.9539727850504744E-2</c:v>
                </c:pt>
                <c:pt idx="405">
                  <c:v>9.9766600405406386E-2</c:v>
                </c:pt>
                <c:pt idx="406">
                  <c:v>9.9993383599311897E-2</c:v>
                </c:pt>
                <c:pt idx="407">
                  <c:v>0.10022007745939876</c:v>
                </c:pt>
                <c:pt idx="408">
                  <c:v>0.10044668201283889</c:v>
                </c:pt>
                <c:pt idx="409">
                  <c:v>0.10067319728679873</c:v>
                </c:pt>
                <c:pt idx="410">
                  <c:v>0.10089962330843902</c:v>
                </c:pt>
                <c:pt idx="411">
                  <c:v>0.10112596010491498</c:v>
                </c:pt>
                <c:pt idx="412">
                  <c:v>0.1013522077033763</c:v>
                </c:pt>
                <c:pt idx="413">
                  <c:v>0.101578366130967</c:v>
                </c:pt>
                <c:pt idx="414">
                  <c:v>0.10180443541482564</c:v>
                </c:pt>
                <c:pt idx="415">
                  <c:v>0.1020304155820851</c:v>
                </c:pt>
                <c:pt idx="416">
                  <c:v>0.1022563066598728</c:v>
                </c:pt>
                <c:pt idx="417">
                  <c:v>0.1024821086753105</c:v>
                </c:pt>
                <c:pt idx="418">
                  <c:v>0.10270782165551443</c:v>
                </c:pt>
                <c:pt idx="419">
                  <c:v>0.10293344562759529</c:v>
                </c:pt>
                <c:pt idx="420">
                  <c:v>0.10315898061865814</c:v>
                </c:pt>
                <c:pt idx="421">
                  <c:v>0.1033844266558025</c:v>
                </c:pt>
                <c:pt idx="422">
                  <c:v>0.10360978376612236</c:v>
                </c:pt>
                <c:pt idx="423">
                  <c:v>0.1038350519767061</c:v>
                </c:pt>
                <c:pt idx="424">
                  <c:v>0.10406023131463654</c:v>
                </c:pt>
                <c:pt idx="425">
                  <c:v>0.10428532180699096</c:v>
                </c:pt>
                <c:pt idx="426">
                  <c:v>0.10451032348084105</c:v>
                </c:pt>
                <c:pt idx="427">
                  <c:v>0.10473523636325296</c:v>
                </c:pt>
                <c:pt idx="428">
                  <c:v>0.10496006048128724</c:v>
                </c:pt>
                <c:pt idx="429">
                  <c:v>0.10518479586199891</c:v>
                </c:pt>
                <c:pt idx="430">
                  <c:v>0.10540944253243746</c:v>
                </c:pt>
                <c:pt idx="431">
                  <c:v>0.10563400051964678</c:v>
                </c:pt>
                <c:pt idx="432">
                  <c:v>0.10585846985066512</c:v>
                </c:pt>
                <c:pt idx="433">
                  <c:v>0.10608285055252532</c:v>
                </c:pt>
                <c:pt idx="434">
                  <c:v>0.10630714265225458</c:v>
                </c:pt>
                <c:pt idx="435">
                  <c:v>0.10653134617687454</c:v>
                </c:pt>
                <c:pt idx="436">
                  <c:v>0.10675546115340132</c:v>
                </c:pt>
                <c:pt idx="437">
                  <c:v>0.1069794876088454</c:v>
                </c:pt>
                <c:pt idx="438">
                  <c:v>0.10720342557021179</c:v>
                </c:pt>
                <c:pt idx="439">
                  <c:v>0.10742727506449994</c:v>
                </c:pt>
                <c:pt idx="440">
                  <c:v>0.10765103611870369</c:v>
                </c:pt>
                <c:pt idx="441">
                  <c:v>0.10787470875981137</c:v>
                </c:pt>
                <c:pt idx="442">
                  <c:v>0.10809829301480571</c:v>
                </c:pt>
                <c:pt idx="443">
                  <c:v>0.10832178891066391</c:v>
                </c:pt>
                <c:pt idx="444">
                  <c:v>0.10854519647435763</c:v>
                </c:pt>
                <c:pt idx="445">
                  <c:v>0.10876851573285298</c:v>
                </c:pt>
                <c:pt idx="446">
                  <c:v>0.10899174671311047</c:v>
                </c:pt>
                <c:pt idx="447">
                  <c:v>0.10921488944208517</c:v>
                </c:pt>
                <c:pt idx="448">
                  <c:v>0.10943794394672639</c:v>
                </c:pt>
                <c:pt idx="449">
                  <c:v>0.10966091025397814</c:v>
                </c:pt>
                <c:pt idx="450">
                  <c:v>0.1098837883907787</c:v>
                </c:pt>
                <c:pt idx="451">
                  <c:v>0.11010657838406088</c:v>
                </c:pt>
                <c:pt idx="452">
                  <c:v>0.11032928026075192</c:v>
                </c:pt>
                <c:pt idx="453">
                  <c:v>0.11055189404777349</c:v>
                </c:pt>
                <c:pt idx="454">
                  <c:v>0.11077441977204178</c:v>
                </c:pt>
                <c:pt idx="455">
                  <c:v>0.11099685746046734</c:v>
                </c:pt>
                <c:pt idx="456">
                  <c:v>0.11121920713995523</c:v>
                </c:pt>
                <c:pt idx="457">
                  <c:v>0.11144146883740499</c:v>
                </c:pt>
                <c:pt idx="458">
                  <c:v>0.11166364257971052</c:v>
                </c:pt>
                <c:pt idx="459">
                  <c:v>0.11188572839376029</c:v>
                </c:pt>
                <c:pt idx="460">
                  <c:v>0.11210772630643716</c:v>
                </c:pt>
                <c:pt idx="461">
                  <c:v>0.1123296363446184</c:v>
                </c:pt>
                <c:pt idx="462">
                  <c:v>0.1125514585351759</c:v>
                </c:pt>
                <c:pt idx="463">
                  <c:v>0.11277319290497578</c:v>
                </c:pt>
                <c:pt idx="464">
                  <c:v>0.11299483948087885</c:v>
                </c:pt>
                <c:pt idx="465">
                  <c:v>0.11321639828974019</c:v>
                </c:pt>
                <c:pt idx="466">
                  <c:v>0.11343786935840941</c:v>
                </c:pt>
                <c:pt idx="467">
                  <c:v>0.11365925271373067</c:v>
                </c:pt>
                <c:pt idx="468">
                  <c:v>0.1138805483825424</c:v>
                </c:pt>
                <c:pt idx="469">
                  <c:v>0.11410175639167763</c:v>
                </c:pt>
                <c:pt idx="470">
                  <c:v>0.11432287676796388</c:v>
                </c:pt>
                <c:pt idx="471">
                  <c:v>0.11454390953822302</c:v>
                </c:pt>
                <c:pt idx="472">
                  <c:v>0.11476485472927142</c:v>
                </c:pt>
                <c:pt idx="473">
                  <c:v>0.11498571236791993</c:v>
                </c:pt>
                <c:pt idx="474">
                  <c:v>0.11520648248097388</c:v>
                </c:pt>
                <c:pt idx="475">
                  <c:v>0.11542716509523306</c:v>
                </c:pt>
                <c:pt idx="476">
                  <c:v>0.11564776023749165</c:v>
                </c:pt>
                <c:pt idx="477">
                  <c:v>0.1158682679345384</c:v>
                </c:pt>
                <c:pt idx="478">
                  <c:v>0.1160886882131564</c:v>
                </c:pt>
                <c:pt idx="479">
                  <c:v>0.11630902110012344</c:v>
                </c:pt>
                <c:pt idx="480">
                  <c:v>0.11652926662221147</c:v>
                </c:pt>
                <c:pt idx="481">
                  <c:v>0.11674942480618716</c:v>
                </c:pt>
                <c:pt idx="482">
                  <c:v>0.11696949567881151</c:v>
                </c:pt>
                <c:pt idx="483">
                  <c:v>0.11718947926684002</c:v>
                </c:pt>
                <c:pt idx="484">
                  <c:v>0.11740937559702269</c:v>
                </c:pt>
                <c:pt idx="485">
                  <c:v>0.11762918469610395</c:v>
                </c:pt>
                <c:pt idx="486">
                  <c:v>0.11784890659082273</c:v>
                </c:pt>
                <c:pt idx="487">
                  <c:v>0.1180685413079124</c:v>
                </c:pt>
                <c:pt idx="488">
                  <c:v>0.11828808887410083</c:v>
                </c:pt>
                <c:pt idx="489">
                  <c:v>0.11850754931611035</c:v>
                </c:pt>
                <c:pt idx="490">
                  <c:v>0.11872692266065776</c:v>
                </c:pt>
                <c:pt idx="491">
                  <c:v>0.11894620893445439</c:v>
                </c:pt>
                <c:pt idx="492">
                  <c:v>0.11916540816420591</c:v>
                </c:pt>
                <c:pt idx="493">
                  <c:v>0.11938452037661264</c:v>
                </c:pt>
                <c:pt idx="494">
                  <c:v>0.11960354559836922</c:v>
                </c:pt>
                <c:pt idx="495">
                  <c:v>0.11982248385616485</c:v>
                </c:pt>
                <c:pt idx="496">
                  <c:v>0.12004133517668318</c:v>
                </c:pt>
                <c:pt idx="497">
                  <c:v>0.1202600995866023</c:v>
                </c:pt>
                <c:pt idx="498">
                  <c:v>0.12047877711259489</c:v>
                </c:pt>
                <c:pt idx="499">
                  <c:v>0.12069736778132803</c:v>
                </c:pt>
              </c:numCache>
            </c:numRef>
          </c:val>
          <c:smooth val="0"/>
          <c:extLst>
            <c:ext xmlns:c16="http://schemas.microsoft.com/office/drawing/2014/chart" uri="{C3380CC4-5D6E-409C-BE32-E72D297353CC}">
              <c16:uniqueId val="{00000002-75AB-4D96-94A7-4A903AB7D423}"/>
            </c:ext>
          </c:extLst>
        </c:ser>
        <c:ser>
          <c:idx val="3"/>
          <c:order val="3"/>
          <c:tx>
            <c:v>Fair CDS Spread</c:v>
          </c:tx>
          <c:cat>
            <c:numRef>
              <c:f>'Implied Hazard'!$A$13:$A$512</c:f>
              <c:numCache>
                <c:formatCode>0.00%;[Red]\(0.00%\);\-</c:formatCode>
                <c:ptCount val="500"/>
                <c:pt idx="0">
                  <c:v>1E-4</c:v>
                </c:pt>
                <c:pt idx="1">
                  <c:v>2.0000000000000001E-4</c:v>
                </c:pt>
                <c:pt idx="2">
                  <c:v>2.9999999999999997E-4</c:v>
                </c:pt>
                <c:pt idx="3">
                  <c:v>4.0000000000000002E-4</c:v>
                </c:pt>
                <c:pt idx="4">
                  <c:v>5.0000000000000001E-4</c:v>
                </c:pt>
                <c:pt idx="5">
                  <c:v>5.9999999999999995E-4</c:v>
                </c:pt>
                <c:pt idx="6">
                  <c:v>6.9999999999999999E-4</c:v>
                </c:pt>
                <c:pt idx="7">
                  <c:v>8.0000000000000004E-4</c:v>
                </c:pt>
                <c:pt idx="8">
                  <c:v>8.9999999999999998E-4</c:v>
                </c:pt>
                <c:pt idx="9">
                  <c:v>1E-3</c:v>
                </c:pt>
                <c:pt idx="10">
                  <c:v>1.1000000000000001E-3</c:v>
                </c:pt>
                <c:pt idx="11">
                  <c:v>1.1999999999999999E-3</c:v>
                </c:pt>
                <c:pt idx="12">
                  <c:v>1.2999999999999999E-3</c:v>
                </c:pt>
                <c:pt idx="13">
                  <c:v>1.4E-3</c:v>
                </c:pt>
                <c:pt idx="14">
                  <c:v>1.5E-3</c:v>
                </c:pt>
                <c:pt idx="15">
                  <c:v>1.6000000000000001E-3</c:v>
                </c:pt>
                <c:pt idx="16">
                  <c:v>1.6999999999999999E-3</c:v>
                </c:pt>
                <c:pt idx="17">
                  <c:v>1.8E-3</c:v>
                </c:pt>
                <c:pt idx="18">
                  <c:v>1.9E-3</c:v>
                </c:pt>
                <c:pt idx="19">
                  <c:v>2E-3</c:v>
                </c:pt>
                <c:pt idx="20">
                  <c:v>2.0999999999999999E-3</c:v>
                </c:pt>
                <c:pt idx="21">
                  <c:v>2.2000000000000001E-3</c:v>
                </c:pt>
                <c:pt idx="22">
                  <c:v>2.3E-3</c:v>
                </c:pt>
                <c:pt idx="23">
                  <c:v>2.3999999999999998E-3</c:v>
                </c:pt>
                <c:pt idx="24">
                  <c:v>2.5000000000000001E-3</c:v>
                </c:pt>
                <c:pt idx="25">
                  <c:v>2.5999999999999999E-3</c:v>
                </c:pt>
                <c:pt idx="26">
                  <c:v>2.7000000000000001E-3</c:v>
                </c:pt>
                <c:pt idx="27">
                  <c:v>2.8E-3</c:v>
                </c:pt>
                <c:pt idx="28">
                  <c:v>2.8999999999999998E-3</c:v>
                </c:pt>
                <c:pt idx="29">
                  <c:v>3.0000000000000001E-3</c:v>
                </c:pt>
                <c:pt idx="30">
                  <c:v>3.0999999999999999E-3</c:v>
                </c:pt>
                <c:pt idx="31">
                  <c:v>3.2000000000000002E-3</c:v>
                </c:pt>
                <c:pt idx="32">
                  <c:v>3.3E-3</c:v>
                </c:pt>
                <c:pt idx="33">
                  <c:v>3.3999999999999998E-3</c:v>
                </c:pt>
                <c:pt idx="34">
                  <c:v>3.5000000000000001E-3</c:v>
                </c:pt>
                <c:pt idx="35">
                  <c:v>3.5999999999999999E-3</c:v>
                </c:pt>
                <c:pt idx="36">
                  <c:v>3.7000000000000002E-3</c:v>
                </c:pt>
                <c:pt idx="37">
                  <c:v>3.8E-3</c:v>
                </c:pt>
                <c:pt idx="38">
                  <c:v>3.8999999999999998E-3</c:v>
                </c:pt>
                <c:pt idx="39">
                  <c:v>4.0000000000000001E-3</c:v>
                </c:pt>
                <c:pt idx="40">
                  <c:v>4.1000000000000003E-3</c:v>
                </c:pt>
                <c:pt idx="41">
                  <c:v>4.1999999999999997E-3</c:v>
                </c:pt>
                <c:pt idx="42">
                  <c:v>4.3E-3</c:v>
                </c:pt>
                <c:pt idx="43">
                  <c:v>4.4000000000000003E-3</c:v>
                </c:pt>
                <c:pt idx="44">
                  <c:v>4.4999999999999997E-3</c:v>
                </c:pt>
                <c:pt idx="45">
                  <c:v>4.5999999999999999E-3</c:v>
                </c:pt>
                <c:pt idx="46">
                  <c:v>4.7000000000000002E-3</c:v>
                </c:pt>
                <c:pt idx="47">
                  <c:v>4.7999999999999996E-3</c:v>
                </c:pt>
                <c:pt idx="48">
                  <c:v>4.8999999999999998E-3</c:v>
                </c:pt>
                <c:pt idx="49">
                  <c:v>5.0000000000000001E-3</c:v>
                </c:pt>
                <c:pt idx="50">
                  <c:v>5.1000000000000004E-3</c:v>
                </c:pt>
                <c:pt idx="51">
                  <c:v>5.1999999999999998E-3</c:v>
                </c:pt>
                <c:pt idx="52">
                  <c:v>5.3E-3</c:v>
                </c:pt>
                <c:pt idx="53">
                  <c:v>5.4000000000000003E-3</c:v>
                </c:pt>
                <c:pt idx="54">
                  <c:v>5.4999999999999997E-3</c:v>
                </c:pt>
                <c:pt idx="55">
                  <c:v>5.5999999999999999E-3</c:v>
                </c:pt>
                <c:pt idx="56">
                  <c:v>5.7000000000000002E-3</c:v>
                </c:pt>
                <c:pt idx="57">
                  <c:v>5.7999999999999996E-3</c:v>
                </c:pt>
                <c:pt idx="58">
                  <c:v>5.8999999999999999E-3</c:v>
                </c:pt>
                <c:pt idx="59">
                  <c:v>6.0000000000000001E-3</c:v>
                </c:pt>
                <c:pt idx="60">
                  <c:v>6.1000000000000004E-3</c:v>
                </c:pt>
                <c:pt idx="61">
                  <c:v>6.1999999999999998E-3</c:v>
                </c:pt>
                <c:pt idx="62">
                  <c:v>6.3E-3</c:v>
                </c:pt>
                <c:pt idx="63">
                  <c:v>6.4000000000000003E-3</c:v>
                </c:pt>
                <c:pt idx="64">
                  <c:v>6.4999999999999997E-3</c:v>
                </c:pt>
                <c:pt idx="65">
                  <c:v>6.6E-3</c:v>
                </c:pt>
                <c:pt idx="66">
                  <c:v>6.7000000000000002E-3</c:v>
                </c:pt>
                <c:pt idx="67">
                  <c:v>6.7999999999999996E-3</c:v>
                </c:pt>
                <c:pt idx="68">
                  <c:v>6.8999999999999999E-3</c:v>
                </c:pt>
                <c:pt idx="69">
                  <c:v>7.0000000000000001E-3</c:v>
                </c:pt>
                <c:pt idx="70">
                  <c:v>7.1000000000000004E-3</c:v>
                </c:pt>
                <c:pt idx="71">
                  <c:v>7.1999999999999998E-3</c:v>
                </c:pt>
                <c:pt idx="72">
                  <c:v>7.3000000000000001E-3</c:v>
                </c:pt>
                <c:pt idx="73">
                  <c:v>7.4000000000000003E-3</c:v>
                </c:pt>
                <c:pt idx="74">
                  <c:v>7.4999999999999997E-3</c:v>
                </c:pt>
                <c:pt idx="75">
                  <c:v>7.6E-3</c:v>
                </c:pt>
                <c:pt idx="76">
                  <c:v>7.7000000000000002E-3</c:v>
                </c:pt>
                <c:pt idx="77">
                  <c:v>7.7999999999999996E-3</c:v>
                </c:pt>
                <c:pt idx="78">
                  <c:v>7.9000000000000008E-3</c:v>
                </c:pt>
                <c:pt idx="79">
                  <c:v>8.0000000000000002E-3</c:v>
                </c:pt>
                <c:pt idx="80">
                  <c:v>8.0999999999999996E-3</c:v>
                </c:pt>
                <c:pt idx="81">
                  <c:v>8.2000000000000007E-3</c:v>
                </c:pt>
                <c:pt idx="82">
                  <c:v>8.3000000000000001E-3</c:v>
                </c:pt>
                <c:pt idx="83">
                  <c:v>8.3999999999999995E-3</c:v>
                </c:pt>
                <c:pt idx="84">
                  <c:v>8.5000000000000006E-3</c:v>
                </c:pt>
                <c:pt idx="85">
                  <c:v>8.6E-3</c:v>
                </c:pt>
                <c:pt idx="86">
                  <c:v>8.6999999999999994E-3</c:v>
                </c:pt>
                <c:pt idx="87">
                  <c:v>8.8000000000000005E-3</c:v>
                </c:pt>
                <c:pt idx="88">
                  <c:v>8.8999999999999999E-3</c:v>
                </c:pt>
                <c:pt idx="89">
                  <c:v>8.9999999999999993E-3</c:v>
                </c:pt>
                <c:pt idx="90">
                  <c:v>9.1000000000000004E-3</c:v>
                </c:pt>
                <c:pt idx="91">
                  <c:v>9.1999999999999998E-3</c:v>
                </c:pt>
                <c:pt idx="92">
                  <c:v>9.2999999999999992E-3</c:v>
                </c:pt>
                <c:pt idx="93">
                  <c:v>9.4000000000000004E-3</c:v>
                </c:pt>
                <c:pt idx="94">
                  <c:v>9.4999999999999998E-3</c:v>
                </c:pt>
                <c:pt idx="95">
                  <c:v>9.5999999999999992E-3</c:v>
                </c:pt>
                <c:pt idx="96">
                  <c:v>9.7000000000000003E-3</c:v>
                </c:pt>
                <c:pt idx="97">
                  <c:v>9.7999999999999997E-3</c:v>
                </c:pt>
                <c:pt idx="98">
                  <c:v>9.9000000000000008E-3</c:v>
                </c:pt>
                <c:pt idx="99">
                  <c:v>0.01</c:v>
                </c:pt>
                <c:pt idx="100">
                  <c:v>1.01E-2</c:v>
                </c:pt>
                <c:pt idx="101">
                  <c:v>1.0200000000000001E-2</c:v>
                </c:pt>
                <c:pt idx="102">
                  <c:v>1.03E-2</c:v>
                </c:pt>
                <c:pt idx="103">
                  <c:v>1.04E-2</c:v>
                </c:pt>
                <c:pt idx="104">
                  <c:v>1.0500000000000001E-2</c:v>
                </c:pt>
                <c:pt idx="105">
                  <c:v>1.06E-2</c:v>
                </c:pt>
                <c:pt idx="106">
                  <c:v>1.0699999999999999E-2</c:v>
                </c:pt>
                <c:pt idx="107">
                  <c:v>1.0800000000000001E-2</c:v>
                </c:pt>
                <c:pt idx="108">
                  <c:v>1.09E-2</c:v>
                </c:pt>
                <c:pt idx="109">
                  <c:v>1.0999999999999999E-2</c:v>
                </c:pt>
                <c:pt idx="110">
                  <c:v>1.11E-2</c:v>
                </c:pt>
                <c:pt idx="111">
                  <c:v>1.12E-2</c:v>
                </c:pt>
                <c:pt idx="112">
                  <c:v>1.1299999999999999E-2</c:v>
                </c:pt>
                <c:pt idx="113">
                  <c:v>1.14E-2</c:v>
                </c:pt>
                <c:pt idx="114">
                  <c:v>1.15E-2</c:v>
                </c:pt>
                <c:pt idx="115">
                  <c:v>1.1599999999999999E-2</c:v>
                </c:pt>
                <c:pt idx="116">
                  <c:v>1.17E-2</c:v>
                </c:pt>
                <c:pt idx="117">
                  <c:v>1.18E-2</c:v>
                </c:pt>
                <c:pt idx="118">
                  <c:v>1.1900000000000001E-2</c:v>
                </c:pt>
                <c:pt idx="119">
                  <c:v>1.2E-2</c:v>
                </c:pt>
                <c:pt idx="120">
                  <c:v>1.21E-2</c:v>
                </c:pt>
                <c:pt idx="121">
                  <c:v>1.2200000000000001E-2</c:v>
                </c:pt>
                <c:pt idx="122">
                  <c:v>1.23E-2</c:v>
                </c:pt>
                <c:pt idx="123">
                  <c:v>1.24E-2</c:v>
                </c:pt>
                <c:pt idx="124">
                  <c:v>1.2500000000000001E-2</c:v>
                </c:pt>
                <c:pt idx="125">
                  <c:v>1.26E-2</c:v>
                </c:pt>
                <c:pt idx="126">
                  <c:v>1.2699999999999999E-2</c:v>
                </c:pt>
                <c:pt idx="127">
                  <c:v>1.2800000000000001E-2</c:v>
                </c:pt>
                <c:pt idx="128">
                  <c:v>1.29E-2</c:v>
                </c:pt>
                <c:pt idx="129">
                  <c:v>1.2999999999999999E-2</c:v>
                </c:pt>
                <c:pt idx="130">
                  <c:v>1.3100000000000001E-2</c:v>
                </c:pt>
                <c:pt idx="131">
                  <c:v>1.32E-2</c:v>
                </c:pt>
                <c:pt idx="132">
                  <c:v>1.3299999999999999E-2</c:v>
                </c:pt>
                <c:pt idx="133">
                  <c:v>1.34E-2</c:v>
                </c:pt>
                <c:pt idx="134">
                  <c:v>1.35E-2</c:v>
                </c:pt>
                <c:pt idx="135">
                  <c:v>1.3599999999999999E-2</c:v>
                </c:pt>
                <c:pt idx="136">
                  <c:v>1.37E-2</c:v>
                </c:pt>
                <c:pt idx="137">
                  <c:v>1.38E-2</c:v>
                </c:pt>
                <c:pt idx="138">
                  <c:v>1.3899999999999999E-2</c:v>
                </c:pt>
                <c:pt idx="139">
                  <c:v>1.4E-2</c:v>
                </c:pt>
                <c:pt idx="140">
                  <c:v>1.41E-2</c:v>
                </c:pt>
                <c:pt idx="141">
                  <c:v>1.4200000000000001E-2</c:v>
                </c:pt>
                <c:pt idx="142">
                  <c:v>1.43E-2</c:v>
                </c:pt>
                <c:pt idx="143">
                  <c:v>1.44E-2</c:v>
                </c:pt>
                <c:pt idx="144">
                  <c:v>1.4500000000000001E-2</c:v>
                </c:pt>
                <c:pt idx="145">
                  <c:v>1.46E-2</c:v>
                </c:pt>
                <c:pt idx="146">
                  <c:v>1.47E-2</c:v>
                </c:pt>
                <c:pt idx="147">
                  <c:v>1.4800000000000001E-2</c:v>
                </c:pt>
                <c:pt idx="148">
                  <c:v>1.49E-2</c:v>
                </c:pt>
                <c:pt idx="149">
                  <c:v>1.4999999999999999E-2</c:v>
                </c:pt>
                <c:pt idx="150">
                  <c:v>1.5100000000000001E-2</c:v>
                </c:pt>
                <c:pt idx="151">
                  <c:v>1.52E-2</c:v>
                </c:pt>
                <c:pt idx="152">
                  <c:v>1.5299999999999999E-2</c:v>
                </c:pt>
                <c:pt idx="153">
                  <c:v>1.54E-2</c:v>
                </c:pt>
                <c:pt idx="154">
                  <c:v>1.55E-2</c:v>
                </c:pt>
                <c:pt idx="155">
                  <c:v>1.5599999999999999E-2</c:v>
                </c:pt>
                <c:pt idx="156">
                  <c:v>1.5699999999999999E-2</c:v>
                </c:pt>
                <c:pt idx="157">
                  <c:v>1.5800000000000002E-2</c:v>
                </c:pt>
                <c:pt idx="158">
                  <c:v>1.5900000000000001E-2</c:v>
                </c:pt>
                <c:pt idx="159">
                  <c:v>1.6E-2</c:v>
                </c:pt>
                <c:pt idx="160">
                  <c:v>1.61E-2</c:v>
                </c:pt>
                <c:pt idx="161">
                  <c:v>1.6199999999999999E-2</c:v>
                </c:pt>
                <c:pt idx="162">
                  <c:v>1.6299999999999999E-2</c:v>
                </c:pt>
                <c:pt idx="163">
                  <c:v>1.6400000000000001E-2</c:v>
                </c:pt>
                <c:pt idx="164">
                  <c:v>1.6500000000000001E-2</c:v>
                </c:pt>
                <c:pt idx="165">
                  <c:v>1.66E-2</c:v>
                </c:pt>
                <c:pt idx="166">
                  <c:v>1.67E-2</c:v>
                </c:pt>
                <c:pt idx="167">
                  <c:v>1.6799999999999999E-2</c:v>
                </c:pt>
                <c:pt idx="168">
                  <c:v>1.6899999999999998E-2</c:v>
                </c:pt>
                <c:pt idx="169">
                  <c:v>1.7000000000000001E-2</c:v>
                </c:pt>
                <c:pt idx="170">
                  <c:v>1.7100000000000001E-2</c:v>
                </c:pt>
                <c:pt idx="171">
                  <c:v>1.72E-2</c:v>
                </c:pt>
                <c:pt idx="172">
                  <c:v>1.7299999999999999E-2</c:v>
                </c:pt>
                <c:pt idx="173">
                  <c:v>1.7399999999999999E-2</c:v>
                </c:pt>
                <c:pt idx="174">
                  <c:v>1.7500000000000002E-2</c:v>
                </c:pt>
                <c:pt idx="175">
                  <c:v>1.7600000000000001E-2</c:v>
                </c:pt>
                <c:pt idx="176">
                  <c:v>1.77E-2</c:v>
                </c:pt>
                <c:pt idx="177">
                  <c:v>1.78E-2</c:v>
                </c:pt>
                <c:pt idx="178">
                  <c:v>1.7899999999999999E-2</c:v>
                </c:pt>
                <c:pt idx="179">
                  <c:v>1.7999999999999999E-2</c:v>
                </c:pt>
                <c:pt idx="180">
                  <c:v>1.8100000000000002E-2</c:v>
                </c:pt>
                <c:pt idx="181">
                  <c:v>1.8200000000000001E-2</c:v>
                </c:pt>
                <c:pt idx="182">
                  <c:v>1.83E-2</c:v>
                </c:pt>
                <c:pt idx="183">
                  <c:v>1.84E-2</c:v>
                </c:pt>
                <c:pt idx="184">
                  <c:v>1.8499999999999999E-2</c:v>
                </c:pt>
                <c:pt idx="185">
                  <c:v>1.8599999999999998E-2</c:v>
                </c:pt>
                <c:pt idx="186">
                  <c:v>1.8700000000000001E-2</c:v>
                </c:pt>
                <c:pt idx="187">
                  <c:v>1.8800000000000001E-2</c:v>
                </c:pt>
                <c:pt idx="188">
                  <c:v>1.89E-2</c:v>
                </c:pt>
                <c:pt idx="189">
                  <c:v>1.9E-2</c:v>
                </c:pt>
                <c:pt idx="190">
                  <c:v>1.9099999999999999E-2</c:v>
                </c:pt>
                <c:pt idx="191">
                  <c:v>1.9199999999999998E-2</c:v>
                </c:pt>
                <c:pt idx="192">
                  <c:v>1.9300000000000001E-2</c:v>
                </c:pt>
                <c:pt idx="193">
                  <c:v>1.9400000000000001E-2</c:v>
                </c:pt>
                <c:pt idx="194">
                  <c:v>1.95E-2</c:v>
                </c:pt>
                <c:pt idx="195">
                  <c:v>1.9599999999999999E-2</c:v>
                </c:pt>
                <c:pt idx="196">
                  <c:v>1.9699999999999999E-2</c:v>
                </c:pt>
                <c:pt idx="197">
                  <c:v>1.9800000000000002E-2</c:v>
                </c:pt>
                <c:pt idx="198">
                  <c:v>1.9900000000000001E-2</c:v>
                </c:pt>
                <c:pt idx="199">
                  <c:v>0.02</c:v>
                </c:pt>
                <c:pt idx="200">
                  <c:v>2.01E-2</c:v>
                </c:pt>
                <c:pt idx="201">
                  <c:v>2.0199999999999999E-2</c:v>
                </c:pt>
                <c:pt idx="202">
                  <c:v>2.0299999999999999E-2</c:v>
                </c:pt>
                <c:pt idx="203">
                  <c:v>2.0400000000000001E-2</c:v>
                </c:pt>
                <c:pt idx="204">
                  <c:v>2.0500000000000001E-2</c:v>
                </c:pt>
                <c:pt idx="205">
                  <c:v>2.06E-2</c:v>
                </c:pt>
                <c:pt idx="206">
                  <c:v>2.07E-2</c:v>
                </c:pt>
                <c:pt idx="207">
                  <c:v>2.0799999999999999E-2</c:v>
                </c:pt>
                <c:pt idx="208">
                  <c:v>2.0899999999999998E-2</c:v>
                </c:pt>
                <c:pt idx="209">
                  <c:v>2.1000000000000001E-2</c:v>
                </c:pt>
                <c:pt idx="210">
                  <c:v>2.1100000000000001E-2</c:v>
                </c:pt>
                <c:pt idx="211">
                  <c:v>2.12E-2</c:v>
                </c:pt>
                <c:pt idx="212">
                  <c:v>2.1299999999999999E-2</c:v>
                </c:pt>
                <c:pt idx="213">
                  <c:v>2.1399999999999999E-2</c:v>
                </c:pt>
                <c:pt idx="214">
                  <c:v>2.1499999999999998E-2</c:v>
                </c:pt>
                <c:pt idx="215">
                  <c:v>2.1600000000000001E-2</c:v>
                </c:pt>
                <c:pt idx="216">
                  <c:v>2.1700000000000001E-2</c:v>
                </c:pt>
                <c:pt idx="217">
                  <c:v>2.18E-2</c:v>
                </c:pt>
                <c:pt idx="218">
                  <c:v>2.1899999999999999E-2</c:v>
                </c:pt>
                <c:pt idx="219">
                  <c:v>2.1999999999999999E-2</c:v>
                </c:pt>
                <c:pt idx="220">
                  <c:v>2.2100000000000002E-2</c:v>
                </c:pt>
                <c:pt idx="221">
                  <c:v>2.2200000000000001E-2</c:v>
                </c:pt>
                <c:pt idx="222">
                  <c:v>2.23E-2</c:v>
                </c:pt>
                <c:pt idx="223">
                  <c:v>2.24E-2</c:v>
                </c:pt>
                <c:pt idx="224">
                  <c:v>2.2499999999999999E-2</c:v>
                </c:pt>
                <c:pt idx="225">
                  <c:v>2.2599999999999999E-2</c:v>
                </c:pt>
                <c:pt idx="226">
                  <c:v>2.2700000000000001E-2</c:v>
                </c:pt>
                <c:pt idx="227">
                  <c:v>2.2800000000000001E-2</c:v>
                </c:pt>
                <c:pt idx="228">
                  <c:v>2.29E-2</c:v>
                </c:pt>
                <c:pt idx="229">
                  <c:v>2.3E-2</c:v>
                </c:pt>
                <c:pt idx="230">
                  <c:v>2.3099999999999999E-2</c:v>
                </c:pt>
                <c:pt idx="231">
                  <c:v>2.3199999999999998E-2</c:v>
                </c:pt>
                <c:pt idx="232">
                  <c:v>2.3300000000000001E-2</c:v>
                </c:pt>
                <c:pt idx="233">
                  <c:v>2.3400000000000001E-2</c:v>
                </c:pt>
                <c:pt idx="234">
                  <c:v>2.35E-2</c:v>
                </c:pt>
                <c:pt idx="235">
                  <c:v>2.3599999999999999E-2</c:v>
                </c:pt>
                <c:pt idx="236">
                  <c:v>2.3699999999999999E-2</c:v>
                </c:pt>
                <c:pt idx="237">
                  <c:v>2.3800000000000002E-2</c:v>
                </c:pt>
                <c:pt idx="238">
                  <c:v>2.3900000000000001E-2</c:v>
                </c:pt>
                <c:pt idx="239">
                  <c:v>2.4E-2</c:v>
                </c:pt>
                <c:pt idx="240">
                  <c:v>2.41E-2</c:v>
                </c:pt>
                <c:pt idx="241">
                  <c:v>2.4199999999999999E-2</c:v>
                </c:pt>
                <c:pt idx="242">
                  <c:v>2.4299999999999999E-2</c:v>
                </c:pt>
                <c:pt idx="243">
                  <c:v>2.4400000000000002E-2</c:v>
                </c:pt>
                <c:pt idx="244">
                  <c:v>2.4500000000000001E-2</c:v>
                </c:pt>
                <c:pt idx="245">
                  <c:v>2.46E-2</c:v>
                </c:pt>
                <c:pt idx="246">
                  <c:v>2.47E-2</c:v>
                </c:pt>
                <c:pt idx="247">
                  <c:v>2.4799999999999999E-2</c:v>
                </c:pt>
                <c:pt idx="248">
                  <c:v>2.4899999999999999E-2</c:v>
                </c:pt>
                <c:pt idx="249">
                  <c:v>2.5000000000000001E-2</c:v>
                </c:pt>
                <c:pt idx="250">
                  <c:v>2.5100000000000001E-2</c:v>
                </c:pt>
                <c:pt idx="251">
                  <c:v>2.52E-2</c:v>
                </c:pt>
                <c:pt idx="252">
                  <c:v>2.53E-2</c:v>
                </c:pt>
                <c:pt idx="253">
                  <c:v>2.5399999999999999E-2</c:v>
                </c:pt>
                <c:pt idx="254">
                  <c:v>2.5499999999999998E-2</c:v>
                </c:pt>
                <c:pt idx="255">
                  <c:v>2.5600000000000001E-2</c:v>
                </c:pt>
                <c:pt idx="256">
                  <c:v>2.5700000000000001E-2</c:v>
                </c:pt>
                <c:pt idx="257">
                  <c:v>2.58E-2</c:v>
                </c:pt>
                <c:pt idx="258">
                  <c:v>2.5899999999999999E-2</c:v>
                </c:pt>
                <c:pt idx="259">
                  <c:v>2.5999999999999999E-2</c:v>
                </c:pt>
                <c:pt idx="260">
                  <c:v>2.6100000000000002E-2</c:v>
                </c:pt>
                <c:pt idx="261">
                  <c:v>2.6200000000000001E-2</c:v>
                </c:pt>
                <c:pt idx="262">
                  <c:v>2.63E-2</c:v>
                </c:pt>
                <c:pt idx="263">
                  <c:v>2.64E-2</c:v>
                </c:pt>
                <c:pt idx="264">
                  <c:v>2.6499999999999999E-2</c:v>
                </c:pt>
                <c:pt idx="265">
                  <c:v>2.6599999999999999E-2</c:v>
                </c:pt>
                <c:pt idx="266">
                  <c:v>2.6700000000000002E-2</c:v>
                </c:pt>
                <c:pt idx="267">
                  <c:v>2.6800000000000001E-2</c:v>
                </c:pt>
                <c:pt idx="268">
                  <c:v>2.69E-2</c:v>
                </c:pt>
                <c:pt idx="269">
                  <c:v>2.7E-2</c:v>
                </c:pt>
                <c:pt idx="270">
                  <c:v>2.7099999999999999E-2</c:v>
                </c:pt>
                <c:pt idx="271">
                  <c:v>2.7199999999999998E-2</c:v>
                </c:pt>
                <c:pt idx="272">
                  <c:v>2.7300000000000001E-2</c:v>
                </c:pt>
                <c:pt idx="273">
                  <c:v>2.7400000000000001E-2</c:v>
                </c:pt>
                <c:pt idx="274">
                  <c:v>2.75E-2</c:v>
                </c:pt>
                <c:pt idx="275">
                  <c:v>2.76E-2</c:v>
                </c:pt>
                <c:pt idx="276">
                  <c:v>2.7699999999999999E-2</c:v>
                </c:pt>
                <c:pt idx="277">
                  <c:v>2.7799999999999998E-2</c:v>
                </c:pt>
                <c:pt idx="278">
                  <c:v>2.7900000000000001E-2</c:v>
                </c:pt>
                <c:pt idx="279">
                  <c:v>2.8000000000000001E-2</c:v>
                </c:pt>
                <c:pt idx="280">
                  <c:v>2.81E-2</c:v>
                </c:pt>
                <c:pt idx="281">
                  <c:v>2.8199999999999999E-2</c:v>
                </c:pt>
                <c:pt idx="282">
                  <c:v>2.8299999999999999E-2</c:v>
                </c:pt>
                <c:pt idx="283">
                  <c:v>2.8400000000000002E-2</c:v>
                </c:pt>
                <c:pt idx="284">
                  <c:v>2.8500000000000001E-2</c:v>
                </c:pt>
                <c:pt idx="285">
                  <c:v>2.86E-2</c:v>
                </c:pt>
                <c:pt idx="286">
                  <c:v>2.87E-2</c:v>
                </c:pt>
                <c:pt idx="287">
                  <c:v>2.8799999999999999E-2</c:v>
                </c:pt>
                <c:pt idx="288">
                  <c:v>2.8899999999999999E-2</c:v>
                </c:pt>
                <c:pt idx="289">
                  <c:v>2.9000000000000001E-2</c:v>
                </c:pt>
                <c:pt idx="290">
                  <c:v>2.9100000000000001E-2</c:v>
                </c:pt>
                <c:pt idx="291">
                  <c:v>2.92E-2</c:v>
                </c:pt>
                <c:pt idx="292">
                  <c:v>2.93E-2</c:v>
                </c:pt>
                <c:pt idx="293">
                  <c:v>2.9399999999999999E-2</c:v>
                </c:pt>
                <c:pt idx="294">
                  <c:v>2.9499999999999998E-2</c:v>
                </c:pt>
                <c:pt idx="295">
                  <c:v>2.9600000000000001E-2</c:v>
                </c:pt>
                <c:pt idx="296">
                  <c:v>2.9700000000000001E-2</c:v>
                </c:pt>
                <c:pt idx="297">
                  <c:v>2.98E-2</c:v>
                </c:pt>
                <c:pt idx="298">
                  <c:v>2.9899999999999999E-2</c:v>
                </c:pt>
                <c:pt idx="299">
                  <c:v>0.03</c:v>
                </c:pt>
                <c:pt idx="300">
                  <c:v>3.0099999999999998E-2</c:v>
                </c:pt>
                <c:pt idx="301">
                  <c:v>3.0200000000000001E-2</c:v>
                </c:pt>
                <c:pt idx="302">
                  <c:v>3.0300000000000001E-2</c:v>
                </c:pt>
                <c:pt idx="303">
                  <c:v>3.04E-2</c:v>
                </c:pt>
                <c:pt idx="304">
                  <c:v>3.0499999999999999E-2</c:v>
                </c:pt>
                <c:pt idx="305">
                  <c:v>3.0599999999999999E-2</c:v>
                </c:pt>
                <c:pt idx="306">
                  <c:v>3.0700000000000002E-2</c:v>
                </c:pt>
                <c:pt idx="307">
                  <c:v>3.0800000000000001E-2</c:v>
                </c:pt>
                <c:pt idx="308">
                  <c:v>3.09E-2</c:v>
                </c:pt>
                <c:pt idx="309">
                  <c:v>3.1E-2</c:v>
                </c:pt>
                <c:pt idx="310">
                  <c:v>3.1099999999999999E-2</c:v>
                </c:pt>
                <c:pt idx="311">
                  <c:v>3.1199999999999999E-2</c:v>
                </c:pt>
                <c:pt idx="312">
                  <c:v>3.1300000000000001E-2</c:v>
                </c:pt>
                <c:pt idx="313">
                  <c:v>3.1399999999999997E-2</c:v>
                </c:pt>
                <c:pt idx="314">
                  <c:v>3.15E-2</c:v>
                </c:pt>
                <c:pt idx="315">
                  <c:v>3.1600000000000003E-2</c:v>
                </c:pt>
                <c:pt idx="316">
                  <c:v>3.1699999999999999E-2</c:v>
                </c:pt>
                <c:pt idx="317">
                  <c:v>3.1800000000000002E-2</c:v>
                </c:pt>
                <c:pt idx="318">
                  <c:v>3.1899999999999998E-2</c:v>
                </c:pt>
                <c:pt idx="319">
                  <c:v>3.2000000000000001E-2</c:v>
                </c:pt>
                <c:pt idx="320">
                  <c:v>3.2099999999999997E-2</c:v>
                </c:pt>
                <c:pt idx="321">
                  <c:v>3.2199999999999999E-2</c:v>
                </c:pt>
                <c:pt idx="322">
                  <c:v>3.2300000000000002E-2</c:v>
                </c:pt>
                <c:pt idx="323">
                  <c:v>3.2399999999999998E-2</c:v>
                </c:pt>
                <c:pt idx="324">
                  <c:v>3.2500000000000001E-2</c:v>
                </c:pt>
                <c:pt idx="325">
                  <c:v>3.2599999999999997E-2</c:v>
                </c:pt>
                <c:pt idx="326">
                  <c:v>3.27E-2</c:v>
                </c:pt>
                <c:pt idx="327">
                  <c:v>3.2800000000000003E-2</c:v>
                </c:pt>
                <c:pt idx="328">
                  <c:v>3.2899999999999999E-2</c:v>
                </c:pt>
                <c:pt idx="329">
                  <c:v>3.3000000000000002E-2</c:v>
                </c:pt>
                <c:pt idx="330">
                  <c:v>3.3099999999999997E-2</c:v>
                </c:pt>
                <c:pt idx="331">
                  <c:v>3.32E-2</c:v>
                </c:pt>
                <c:pt idx="332">
                  <c:v>3.3300000000000003E-2</c:v>
                </c:pt>
                <c:pt idx="333">
                  <c:v>3.3399999999999999E-2</c:v>
                </c:pt>
                <c:pt idx="334">
                  <c:v>3.3500000000000002E-2</c:v>
                </c:pt>
                <c:pt idx="335">
                  <c:v>3.3599999999999998E-2</c:v>
                </c:pt>
                <c:pt idx="336">
                  <c:v>3.3700000000000001E-2</c:v>
                </c:pt>
                <c:pt idx="337">
                  <c:v>3.3799999999999997E-2</c:v>
                </c:pt>
                <c:pt idx="338">
                  <c:v>3.39E-2</c:v>
                </c:pt>
                <c:pt idx="339">
                  <c:v>3.4000000000000002E-2</c:v>
                </c:pt>
                <c:pt idx="340">
                  <c:v>3.4099999999999998E-2</c:v>
                </c:pt>
                <c:pt idx="341">
                  <c:v>3.4200000000000001E-2</c:v>
                </c:pt>
                <c:pt idx="342">
                  <c:v>3.4299999999999997E-2</c:v>
                </c:pt>
                <c:pt idx="343">
                  <c:v>3.44E-2</c:v>
                </c:pt>
                <c:pt idx="344">
                  <c:v>3.4500000000000003E-2</c:v>
                </c:pt>
                <c:pt idx="345">
                  <c:v>3.4599999999999999E-2</c:v>
                </c:pt>
                <c:pt idx="346">
                  <c:v>3.4700000000000002E-2</c:v>
                </c:pt>
                <c:pt idx="347">
                  <c:v>3.4799999999999998E-2</c:v>
                </c:pt>
                <c:pt idx="348">
                  <c:v>3.49E-2</c:v>
                </c:pt>
                <c:pt idx="349">
                  <c:v>3.5000000000000003E-2</c:v>
                </c:pt>
                <c:pt idx="350">
                  <c:v>3.5099999999999999E-2</c:v>
                </c:pt>
                <c:pt idx="351">
                  <c:v>3.5200000000000002E-2</c:v>
                </c:pt>
                <c:pt idx="352">
                  <c:v>3.5299999999999998E-2</c:v>
                </c:pt>
                <c:pt idx="353">
                  <c:v>3.5400000000000001E-2</c:v>
                </c:pt>
                <c:pt idx="354">
                  <c:v>3.5499999999999997E-2</c:v>
                </c:pt>
                <c:pt idx="355">
                  <c:v>3.56E-2</c:v>
                </c:pt>
                <c:pt idx="356">
                  <c:v>3.5700000000000003E-2</c:v>
                </c:pt>
                <c:pt idx="357">
                  <c:v>3.5799999999999998E-2</c:v>
                </c:pt>
                <c:pt idx="358">
                  <c:v>3.5900000000000001E-2</c:v>
                </c:pt>
                <c:pt idx="359">
                  <c:v>3.5999999999999997E-2</c:v>
                </c:pt>
                <c:pt idx="360">
                  <c:v>3.61E-2</c:v>
                </c:pt>
                <c:pt idx="361">
                  <c:v>3.6200000000000003E-2</c:v>
                </c:pt>
                <c:pt idx="362">
                  <c:v>3.6299999999999999E-2</c:v>
                </c:pt>
                <c:pt idx="363">
                  <c:v>3.6400000000000002E-2</c:v>
                </c:pt>
                <c:pt idx="364">
                  <c:v>3.6499999999999998E-2</c:v>
                </c:pt>
                <c:pt idx="365">
                  <c:v>3.6600000000000001E-2</c:v>
                </c:pt>
                <c:pt idx="366">
                  <c:v>3.6700000000000003E-2</c:v>
                </c:pt>
                <c:pt idx="367">
                  <c:v>3.6799999999999999E-2</c:v>
                </c:pt>
                <c:pt idx="368">
                  <c:v>3.6900000000000002E-2</c:v>
                </c:pt>
                <c:pt idx="369">
                  <c:v>3.6999999999999998E-2</c:v>
                </c:pt>
                <c:pt idx="370">
                  <c:v>3.7100000000000001E-2</c:v>
                </c:pt>
                <c:pt idx="371">
                  <c:v>3.7199999999999997E-2</c:v>
                </c:pt>
                <c:pt idx="372">
                  <c:v>3.73E-2</c:v>
                </c:pt>
                <c:pt idx="373">
                  <c:v>3.7400000000000003E-2</c:v>
                </c:pt>
                <c:pt idx="374">
                  <c:v>3.7499999999999999E-2</c:v>
                </c:pt>
                <c:pt idx="375">
                  <c:v>3.7600000000000001E-2</c:v>
                </c:pt>
                <c:pt idx="376">
                  <c:v>3.7699999999999997E-2</c:v>
                </c:pt>
                <c:pt idx="377">
                  <c:v>3.78E-2</c:v>
                </c:pt>
                <c:pt idx="378">
                  <c:v>3.7900000000000003E-2</c:v>
                </c:pt>
                <c:pt idx="379">
                  <c:v>3.7999999999999999E-2</c:v>
                </c:pt>
                <c:pt idx="380">
                  <c:v>3.8100000000000002E-2</c:v>
                </c:pt>
                <c:pt idx="381">
                  <c:v>3.8199999999999998E-2</c:v>
                </c:pt>
                <c:pt idx="382">
                  <c:v>3.8300000000000001E-2</c:v>
                </c:pt>
                <c:pt idx="383">
                  <c:v>3.8399999999999997E-2</c:v>
                </c:pt>
                <c:pt idx="384">
                  <c:v>3.85E-2</c:v>
                </c:pt>
                <c:pt idx="385">
                  <c:v>3.8600000000000002E-2</c:v>
                </c:pt>
                <c:pt idx="386">
                  <c:v>3.8699999999999998E-2</c:v>
                </c:pt>
                <c:pt idx="387">
                  <c:v>3.8800000000000001E-2</c:v>
                </c:pt>
                <c:pt idx="388">
                  <c:v>3.8899999999999997E-2</c:v>
                </c:pt>
                <c:pt idx="389">
                  <c:v>3.9E-2</c:v>
                </c:pt>
                <c:pt idx="390">
                  <c:v>3.9100000000000003E-2</c:v>
                </c:pt>
                <c:pt idx="391">
                  <c:v>3.9199999999999999E-2</c:v>
                </c:pt>
                <c:pt idx="392">
                  <c:v>3.9300000000000002E-2</c:v>
                </c:pt>
                <c:pt idx="393">
                  <c:v>3.9399999999999998E-2</c:v>
                </c:pt>
                <c:pt idx="394">
                  <c:v>3.95E-2</c:v>
                </c:pt>
                <c:pt idx="395">
                  <c:v>3.9600000000000003E-2</c:v>
                </c:pt>
                <c:pt idx="396">
                  <c:v>3.9699999999999999E-2</c:v>
                </c:pt>
                <c:pt idx="397">
                  <c:v>3.9800000000000002E-2</c:v>
                </c:pt>
                <c:pt idx="398">
                  <c:v>3.9899999999999998E-2</c:v>
                </c:pt>
                <c:pt idx="399">
                  <c:v>0.04</c:v>
                </c:pt>
                <c:pt idx="400">
                  <c:v>4.0099999999999997E-2</c:v>
                </c:pt>
                <c:pt idx="401">
                  <c:v>4.02E-2</c:v>
                </c:pt>
                <c:pt idx="402">
                  <c:v>4.0300000000000002E-2</c:v>
                </c:pt>
                <c:pt idx="403">
                  <c:v>4.0399999999999998E-2</c:v>
                </c:pt>
                <c:pt idx="404">
                  <c:v>4.0500000000000001E-2</c:v>
                </c:pt>
                <c:pt idx="405">
                  <c:v>4.0599999999999997E-2</c:v>
                </c:pt>
                <c:pt idx="406">
                  <c:v>4.07E-2</c:v>
                </c:pt>
                <c:pt idx="407">
                  <c:v>4.0800000000000003E-2</c:v>
                </c:pt>
                <c:pt idx="408">
                  <c:v>4.0899999999999999E-2</c:v>
                </c:pt>
                <c:pt idx="409">
                  <c:v>4.1000000000000002E-2</c:v>
                </c:pt>
                <c:pt idx="410">
                  <c:v>4.1099999999999998E-2</c:v>
                </c:pt>
                <c:pt idx="411">
                  <c:v>4.1200000000000001E-2</c:v>
                </c:pt>
                <c:pt idx="412">
                  <c:v>4.1300000000000003E-2</c:v>
                </c:pt>
                <c:pt idx="413">
                  <c:v>4.1399999999999999E-2</c:v>
                </c:pt>
                <c:pt idx="414">
                  <c:v>4.1500000000000002E-2</c:v>
                </c:pt>
                <c:pt idx="415">
                  <c:v>4.1599999999999998E-2</c:v>
                </c:pt>
                <c:pt idx="416">
                  <c:v>4.1700000000000001E-2</c:v>
                </c:pt>
                <c:pt idx="417">
                  <c:v>4.1799999999999997E-2</c:v>
                </c:pt>
                <c:pt idx="418">
                  <c:v>4.19E-2</c:v>
                </c:pt>
                <c:pt idx="419">
                  <c:v>4.2000000000000003E-2</c:v>
                </c:pt>
                <c:pt idx="420">
                  <c:v>4.2099999999999999E-2</c:v>
                </c:pt>
                <c:pt idx="421">
                  <c:v>4.2200000000000001E-2</c:v>
                </c:pt>
                <c:pt idx="422">
                  <c:v>4.2299999999999997E-2</c:v>
                </c:pt>
                <c:pt idx="423">
                  <c:v>4.24E-2</c:v>
                </c:pt>
                <c:pt idx="424">
                  <c:v>4.2500000000000003E-2</c:v>
                </c:pt>
                <c:pt idx="425">
                  <c:v>4.2599999999999999E-2</c:v>
                </c:pt>
                <c:pt idx="426">
                  <c:v>4.2700000000000002E-2</c:v>
                </c:pt>
                <c:pt idx="427">
                  <c:v>4.2799999999999998E-2</c:v>
                </c:pt>
                <c:pt idx="428">
                  <c:v>4.2900000000000001E-2</c:v>
                </c:pt>
                <c:pt idx="429">
                  <c:v>4.2999999999999997E-2</c:v>
                </c:pt>
                <c:pt idx="430">
                  <c:v>4.3099999999999999E-2</c:v>
                </c:pt>
                <c:pt idx="431">
                  <c:v>4.3200000000000002E-2</c:v>
                </c:pt>
                <c:pt idx="432">
                  <c:v>4.3299999999999998E-2</c:v>
                </c:pt>
                <c:pt idx="433">
                  <c:v>4.3400000000000001E-2</c:v>
                </c:pt>
                <c:pt idx="434">
                  <c:v>4.3499999999999997E-2</c:v>
                </c:pt>
                <c:pt idx="435">
                  <c:v>4.36E-2</c:v>
                </c:pt>
                <c:pt idx="436">
                  <c:v>4.3700000000000003E-2</c:v>
                </c:pt>
                <c:pt idx="437">
                  <c:v>4.3799999999999999E-2</c:v>
                </c:pt>
                <c:pt idx="438">
                  <c:v>4.3900000000000002E-2</c:v>
                </c:pt>
                <c:pt idx="439">
                  <c:v>4.3999999999999997E-2</c:v>
                </c:pt>
                <c:pt idx="440">
                  <c:v>4.41E-2</c:v>
                </c:pt>
                <c:pt idx="441">
                  <c:v>4.4200000000000003E-2</c:v>
                </c:pt>
                <c:pt idx="442">
                  <c:v>4.4299999999999999E-2</c:v>
                </c:pt>
                <c:pt idx="443">
                  <c:v>4.4400000000000002E-2</c:v>
                </c:pt>
                <c:pt idx="444">
                  <c:v>4.4499999999999998E-2</c:v>
                </c:pt>
                <c:pt idx="445">
                  <c:v>4.4600000000000001E-2</c:v>
                </c:pt>
                <c:pt idx="446">
                  <c:v>4.4699999999999997E-2</c:v>
                </c:pt>
                <c:pt idx="447">
                  <c:v>4.48E-2</c:v>
                </c:pt>
                <c:pt idx="448">
                  <c:v>4.4900000000000002E-2</c:v>
                </c:pt>
                <c:pt idx="449">
                  <c:v>4.4999999999999998E-2</c:v>
                </c:pt>
                <c:pt idx="450">
                  <c:v>4.5100000000000001E-2</c:v>
                </c:pt>
                <c:pt idx="451">
                  <c:v>4.5199999999999997E-2</c:v>
                </c:pt>
                <c:pt idx="452">
                  <c:v>4.53E-2</c:v>
                </c:pt>
                <c:pt idx="453">
                  <c:v>4.5400000000000003E-2</c:v>
                </c:pt>
                <c:pt idx="454">
                  <c:v>4.5499999999999999E-2</c:v>
                </c:pt>
                <c:pt idx="455">
                  <c:v>4.5600000000000002E-2</c:v>
                </c:pt>
                <c:pt idx="456">
                  <c:v>4.5699999999999998E-2</c:v>
                </c:pt>
                <c:pt idx="457">
                  <c:v>4.58E-2</c:v>
                </c:pt>
                <c:pt idx="458">
                  <c:v>4.5900000000000003E-2</c:v>
                </c:pt>
                <c:pt idx="459">
                  <c:v>4.5999999999999999E-2</c:v>
                </c:pt>
                <c:pt idx="460">
                  <c:v>4.6100000000000002E-2</c:v>
                </c:pt>
                <c:pt idx="461">
                  <c:v>4.6199999999999998E-2</c:v>
                </c:pt>
                <c:pt idx="462">
                  <c:v>4.6300000000000001E-2</c:v>
                </c:pt>
                <c:pt idx="463">
                  <c:v>4.6399999999999997E-2</c:v>
                </c:pt>
                <c:pt idx="464">
                  <c:v>4.65E-2</c:v>
                </c:pt>
                <c:pt idx="465">
                  <c:v>4.6600000000000003E-2</c:v>
                </c:pt>
                <c:pt idx="466">
                  <c:v>4.6699999999999998E-2</c:v>
                </c:pt>
                <c:pt idx="467">
                  <c:v>4.6800000000000001E-2</c:v>
                </c:pt>
                <c:pt idx="468">
                  <c:v>4.6899999999999997E-2</c:v>
                </c:pt>
                <c:pt idx="469">
                  <c:v>4.7E-2</c:v>
                </c:pt>
                <c:pt idx="470">
                  <c:v>4.7100000000000003E-2</c:v>
                </c:pt>
                <c:pt idx="471">
                  <c:v>4.7199999999999999E-2</c:v>
                </c:pt>
                <c:pt idx="472">
                  <c:v>4.7300000000000002E-2</c:v>
                </c:pt>
                <c:pt idx="473">
                  <c:v>4.7399999999999998E-2</c:v>
                </c:pt>
                <c:pt idx="474">
                  <c:v>4.7500000000000001E-2</c:v>
                </c:pt>
                <c:pt idx="475">
                  <c:v>4.7600000000000003E-2</c:v>
                </c:pt>
                <c:pt idx="476">
                  <c:v>4.7699999999999999E-2</c:v>
                </c:pt>
                <c:pt idx="477">
                  <c:v>4.7800000000000002E-2</c:v>
                </c:pt>
                <c:pt idx="478">
                  <c:v>4.7899999999999998E-2</c:v>
                </c:pt>
                <c:pt idx="479">
                  <c:v>4.8000000000000001E-2</c:v>
                </c:pt>
                <c:pt idx="480">
                  <c:v>4.8099999999999997E-2</c:v>
                </c:pt>
                <c:pt idx="481">
                  <c:v>4.82E-2</c:v>
                </c:pt>
                <c:pt idx="482">
                  <c:v>4.8300000000000003E-2</c:v>
                </c:pt>
                <c:pt idx="483">
                  <c:v>4.8399999999999999E-2</c:v>
                </c:pt>
                <c:pt idx="484">
                  <c:v>4.8500000000000001E-2</c:v>
                </c:pt>
                <c:pt idx="485">
                  <c:v>4.8599999999999997E-2</c:v>
                </c:pt>
                <c:pt idx="486">
                  <c:v>4.87E-2</c:v>
                </c:pt>
                <c:pt idx="487">
                  <c:v>4.8800000000000003E-2</c:v>
                </c:pt>
                <c:pt idx="488">
                  <c:v>4.8899999999999999E-2</c:v>
                </c:pt>
                <c:pt idx="489">
                  <c:v>4.9000000000000002E-2</c:v>
                </c:pt>
                <c:pt idx="490">
                  <c:v>4.9099999999999998E-2</c:v>
                </c:pt>
                <c:pt idx="491">
                  <c:v>4.9200000000000001E-2</c:v>
                </c:pt>
                <c:pt idx="492">
                  <c:v>4.9299999999999997E-2</c:v>
                </c:pt>
                <c:pt idx="493">
                  <c:v>4.9399999999999999E-2</c:v>
                </c:pt>
                <c:pt idx="494">
                  <c:v>4.9500000000000002E-2</c:v>
                </c:pt>
                <c:pt idx="495">
                  <c:v>4.9599999999999998E-2</c:v>
                </c:pt>
                <c:pt idx="496">
                  <c:v>4.9700000000000001E-2</c:v>
                </c:pt>
                <c:pt idx="497">
                  <c:v>4.9799999999999997E-2</c:v>
                </c:pt>
                <c:pt idx="498">
                  <c:v>4.99E-2</c:v>
                </c:pt>
                <c:pt idx="499">
                  <c:v>0.05</c:v>
                </c:pt>
              </c:numCache>
            </c:numRef>
          </c:cat>
          <c:val>
            <c:numRef>
              <c:f>'Implied Hazard'!$E$13:$E$512</c:f>
              <c:numCache>
                <c:formatCode>0.00%;[Red]\(0.00%\);\-</c:formatCode>
                <c:ptCount val="500"/>
                <c:pt idx="0">
                  <c:v>6.1521905455015906E-5</c:v>
                </c:pt>
                <c:pt idx="1">
                  <c:v>1.2304980794165376E-4</c:v>
                </c:pt>
                <c:pt idx="2">
                  <c:v>1.8458370833682419E-4</c:v>
                </c:pt>
                <c:pt idx="3">
                  <c:v>2.4612360751760881E-4</c:v>
                </c:pt>
                <c:pt idx="4">
                  <c:v>3.076695063612601E-4</c:v>
                </c:pt>
                <c:pt idx="5">
                  <c:v>3.6922140574520201E-4</c:v>
                </c:pt>
                <c:pt idx="6">
                  <c:v>4.3077930654702887E-4</c:v>
                </c:pt>
                <c:pt idx="7">
                  <c:v>4.9234320964450706E-4</c:v>
                </c:pt>
                <c:pt idx="8">
                  <c:v>5.5391311591557321E-4</c:v>
                </c:pt>
                <c:pt idx="9">
                  <c:v>6.1548902623833625E-4</c:v>
                </c:pt>
                <c:pt idx="10">
                  <c:v>6.7707094149107498E-4</c:v>
                </c:pt>
                <c:pt idx="11">
                  <c:v>7.38658862552241E-4</c:v>
                </c:pt>
                <c:pt idx="12">
                  <c:v>8.0025279030045593E-4</c:v>
                </c:pt>
                <c:pt idx="13">
                  <c:v>8.6185272561451409E-4</c:v>
                </c:pt>
                <c:pt idx="14">
                  <c:v>9.2345866937338012E-4</c:v>
                </c:pt>
                <c:pt idx="15">
                  <c:v>9.8507062245619054E-4</c:v>
                </c:pt>
                <c:pt idx="16">
                  <c:v>1.0466885857422538E-3</c:v>
                </c:pt>
                <c:pt idx="17">
                  <c:v>1.1083125601110491E-3</c:v>
                </c:pt>
                <c:pt idx="18">
                  <c:v>1.1699425464422276E-3</c:v>
                </c:pt>
                <c:pt idx="19">
                  <c:v>1.2315785456156125E-3</c:v>
                </c:pt>
                <c:pt idx="20">
                  <c:v>1.2932205585111983E-3</c:v>
                </c:pt>
                <c:pt idx="21">
                  <c:v>1.3548685860091515E-3</c:v>
                </c:pt>
                <c:pt idx="22">
                  <c:v>1.4165226289898096E-3</c:v>
                </c:pt>
                <c:pt idx="23">
                  <c:v>1.478182688333683E-3</c:v>
                </c:pt>
                <c:pt idx="24">
                  <c:v>1.5398487649214531E-3</c:v>
                </c:pt>
                <c:pt idx="25">
                  <c:v>1.601520859633974E-3</c:v>
                </c:pt>
                <c:pt idx="26">
                  <c:v>1.6631989733522706E-3</c:v>
                </c:pt>
                <c:pt idx="27">
                  <c:v>1.7248831069575407E-3</c:v>
                </c:pt>
                <c:pt idx="28">
                  <c:v>1.7865732613311538E-3</c:v>
                </c:pt>
                <c:pt idx="29">
                  <c:v>1.8482694373546514E-3</c:v>
                </c:pt>
                <c:pt idx="30">
                  <c:v>1.9099716359097475E-3</c:v>
                </c:pt>
                <c:pt idx="31">
                  <c:v>1.9716798578783283E-3</c:v>
                </c:pt>
                <c:pt idx="32">
                  <c:v>2.0333941041424512E-3</c:v>
                </c:pt>
                <c:pt idx="33">
                  <c:v>2.0951143755843461E-3</c:v>
                </c:pt>
                <c:pt idx="34">
                  <c:v>2.156840673086417E-3</c:v>
                </c:pt>
                <c:pt idx="35">
                  <c:v>2.218572997531238E-3</c:v>
                </c:pt>
                <c:pt idx="36">
                  <c:v>2.2803113498015564E-3</c:v>
                </c:pt>
                <c:pt idx="37">
                  <c:v>2.3420557307802909E-3</c:v>
                </c:pt>
                <c:pt idx="38">
                  <c:v>2.4038061413505342E-3</c:v>
                </c:pt>
                <c:pt idx="39">
                  <c:v>2.4655625823955525E-3</c:v>
                </c:pt>
                <c:pt idx="40">
                  <c:v>2.5273250547987818E-3</c:v>
                </c:pt>
                <c:pt idx="41">
                  <c:v>2.5890935594438291E-3</c:v>
                </c:pt>
                <c:pt idx="42">
                  <c:v>2.6508680972144802E-3</c:v>
                </c:pt>
                <c:pt idx="43">
                  <c:v>2.7126486689946893E-3</c:v>
                </c:pt>
                <c:pt idx="44">
                  <c:v>2.774435275668583E-3</c:v>
                </c:pt>
                <c:pt idx="45">
                  <c:v>2.8362279181204622E-3</c:v>
                </c:pt>
                <c:pt idx="46">
                  <c:v>2.8980265972348E-3</c:v>
                </c:pt>
                <c:pt idx="47">
                  <c:v>2.9598313138962415E-3</c:v>
                </c:pt>
                <c:pt idx="48">
                  <c:v>3.021642068989608E-3</c:v>
                </c:pt>
                <c:pt idx="49">
                  <c:v>3.0834588633998892E-3</c:v>
                </c:pt>
                <c:pt idx="50">
                  <c:v>3.1452816980122489E-3</c:v>
                </c:pt>
                <c:pt idx="51">
                  <c:v>3.2071105737120271E-3</c:v>
                </c:pt>
                <c:pt idx="52">
                  <c:v>3.268945491384732E-3</c:v>
                </c:pt>
                <c:pt idx="53">
                  <c:v>3.3307864519160502E-3</c:v>
                </c:pt>
                <c:pt idx="54">
                  <c:v>3.3926334561918364E-3</c:v>
                </c:pt>
                <c:pt idx="55">
                  <c:v>3.4544865050981214E-3</c:v>
                </c:pt>
                <c:pt idx="56">
                  <c:v>3.5163455995211078E-3</c:v>
                </c:pt>
                <c:pt idx="57">
                  <c:v>3.5782107403471738E-3</c:v>
                </c:pt>
                <c:pt idx="58">
                  <c:v>3.6400819284628664E-3</c:v>
                </c:pt>
                <c:pt idx="59">
                  <c:v>3.7019591647549119E-3</c:v>
                </c:pt>
                <c:pt idx="60">
                  <c:v>3.7638424501102038E-3</c:v>
                </c:pt>
                <c:pt idx="61">
                  <c:v>3.8257317854158133E-3</c:v>
                </c:pt>
                <c:pt idx="62">
                  <c:v>3.8876271715589843E-3</c:v>
                </c:pt>
                <c:pt idx="63">
                  <c:v>3.9495286094271345E-3</c:v>
                </c:pt>
                <c:pt idx="64">
                  <c:v>4.0114360999078504E-3</c:v>
                </c:pt>
                <c:pt idx="65">
                  <c:v>4.0733496438889009E-3</c:v>
                </c:pt>
                <c:pt idx="66">
                  <c:v>4.1352692422582191E-3</c:v>
                </c:pt>
                <c:pt idx="67">
                  <c:v>4.1971948959039183E-3</c:v>
                </c:pt>
                <c:pt idx="68">
                  <c:v>4.2591266057142836E-3</c:v>
                </c:pt>
                <c:pt idx="69">
                  <c:v>4.3210643725777745E-3</c:v>
                </c:pt>
                <c:pt idx="70">
                  <c:v>4.3830081973830213E-3</c:v>
                </c:pt>
                <c:pt idx="71">
                  <c:v>4.4449580810188311E-3</c:v>
                </c:pt>
                <c:pt idx="72">
                  <c:v>4.5069140243741848E-3</c:v>
                </c:pt>
                <c:pt idx="73">
                  <c:v>4.5688760283382366E-3</c:v>
                </c:pt>
                <c:pt idx="74">
                  <c:v>4.6308440938003141E-3</c:v>
                </c:pt>
                <c:pt idx="75">
                  <c:v>4.6928182216499203E-3</c:v>
                </c:pt>
                <c:pt idx="76">
                  <c:v>4.7547984127767296E-3</c:v>
                </c:pt>
                <c:pt idx="77">
                  <c:v>4.8167846680705947E-3</c:v>
                </c:pt>
                <c:pt idx="78">
                  <c:v>4.8787769884215369E-3</c:v>
                </c:pt>
                <c:pt idx="79">
                  <c:v>4.9407753747197584E-3</c:v>
                </c:pt>
                <c:pt idx="80">
                  <c:v>5.0027798278556267E-3</c:v>
                </c:pt>
                <c:pt idx="81">
                  <c:v>5.0647903487196942E-3</c:v>
                </c:pt>
                <c:pt idx="82">
                  <c:v>5.1268069382026799E-3</c:v>
                </c:pt>
                <c:pt idx="83">
                  <c:v>5.1888295971954795E-3</c:v>
                </c:pt>
                <c:pt idx="84">
                  <c:v>5.2508583265891669E-3</c:v>
                </c:pt>
                <c:pt idx="85">
                  <c:v>5.3128931272749787E-3</c:v>
                </c:pt>
                <c:pt idx="86">
                  <c:v>5.3749340001443408E-3</c:v>
                </c:pt>
                <c:pt idx="87">
                  <c:v>5.4369809460888437E-3</c:v>
                </c:pt>
                <c:pt idx="88">
                  <c:v>5.499033966000255E-3</c:v>
                </c:pt>
                <c:pt idx="89">
                  <c:v>5.5610930607705184E-3</c:v>
                </c:pt>
                <c:pt idx="90">
                  <c:v>5.6231582312917527E-3</c:v>
                </c:pt>
                <c:pt idx="91">
                  <c:v>5.6852294784562468E-3</c:v>
                </c:pt>
                <c:pt idx="92">
                  <c:v>5.7473068031564691E-3</c:v>
                </c:pt>
                <c:pt idx="93">
                  <c:v>5.8093902062850639E-3</c:v>
                </c:pt>
                <c:pt idx="94">
                  <c:v>5.8714796887348441E-3</c:v>
                </c:pt>
                <c:pt idx="95">
                  <c:v>5.9335752513988002E-3</c:v>
                </c:pt>
                <c:pt idx="96">
                  <c:v>5.9956768951701031E-3</c:v>
                </c:pt>
                <c:pt idx="97">
                  <c:v>6.0577846209420852E-3</c:v>
                </c:pt>
                <c:pt idx="98">
                  <c:v>6.1198984296082712E-3</c:v>
                </c:pt>
                <c:pt idx="99">
                  <c:v>6.1820183220623491E-3</c:v>
                </c:pt>
                <c:pt idx="100">
                  <c:v>6.2441442991981837E-3</c:v>
                </c:pt>
                <c:pt idx="101">
                  <c:v>6.3062763619098194E-3</c:v>
                </c:pt>
                <c:pt idx="102">
                  <c:v>6.368414511091468E-3</c:v>
                </c:pt>
                <c:pt idx="103">
                  <c:v>6.4305587476375225E-3</c:v>
                </c:pt>
                <c:pt idx="104">
                  <c:v>6.4927090724425556E-3</c:v>
                </c:pt>
                <c:pt idx="105">
                  <c:v>6.5548654864013038E-3</c:v>
                </c:pt>
                <c:pt idx="106">
                  <c:v>6.6170279904086832E-3</c:v>
                </c:pt>
                <c:pt idx="107">
                  <c:v>6.6791965853597928E-3</c:v>
                </c:pt>
                <c:pt idx="108">
                  <c:v>6.741371272149895E-3</c:v>
                </c:pt>
                <c:pt idx="109">
                  <c:v>6.8035520516744347E-3</c:v>
                </c:pt>
                <c:pt idx="110">
                  <c:v>6.8657389248290386E-3</c:v>
                </c:pt>
                <c:pt idx="111">
                  <c:v>6.9279318925094873E-3</c:v>
                </c:pt>
                <c:pt idx="112">
                  <c:v>6.990130955611764E-3</c:v>
                </c:pt>
                <c:pt idx="113">
                  <c:v>7.052336115032011E-3</c:v>
                </c:pt>
                <c:pt idx="114">
                  <c:v>7.1145473716665453E-3</c:v>
                </c:pt>
                <c:pt idx="115">
                  <c:v>7.1767647264118712E-3</c:v>
                </c:pt>
                <c:pt idx="116">
                  <c:v>7.2389881801646593E-3</c:v>
                </c:pt>
                <c:pt idx="117">
                  <c:v>7.3012177338217538E-3</c:v>
                </c:pt>
                <c:pt idx="118">
                  <c:v>7.3634533882801865E-3</c:v>
                </c:pt>
                <c:pt idx="119">
                  <c:v>7.4256951444371553E-3</c:v>
                </c:pt>
                <c:pt idx="120">
                  <c:v>7.4879430031900372E-3</c:v>
                </c:pt>
                <c:pt idx="121">
                  <c:v>7.5501969654363866E-3</c:v>
                </c:pt>
                <c:pt idx="122">
                  <c:v>7.6124570320739264E-3</c:v>
                </c:pt>
                <c:pt idx="123">
                  <c:v>7.6747232040005678E-3</c:v>
                </c:pt>
                <c:pt idx="124">
                  <c:v>7.7369954821143883E-3</c:v>
                </c:pt>
                <c:pt idx="125">
                  <c:v>7.7992738673136452E-3</c:v>
                </c:pt>
                <c:pt idx="126">
                  <c:v>7.8615583604967759E-3</c:v>
                </c:pt>
                <c:pt idx="127">
                  <c:v>7.9238489625623847E-3</c:v>
                </c:pt>
                <c:pt idx="128">
                  <c:v>7.9861456744092559E-3</c:v>
                </c:pt>
                <c:pt idx="129">
                  <c:v>8.0484484969363564E-3</c:v>
                </c:pt>
                <c:pt idx="130">
                  <c:v>8.1107574310428227E-3</c:v>
                </c:pt>
                <c:pt idx="131">
                  <c:v>8.1730724776279684E-3</c:v>
                </c:pt>
                <c:pt idx="132">
                  <c:v>8.2353936375912876E-3</c:v>
                </c:pt>
                <c:pt idx="133">
                  <c:v>8.2977209118324444E-3</c:v>
                </c:pt>
                <c:pt idx="134">
                  <c:v>8.3600543012512865E-3</c:v>
                </c:pt>
                <c:pt idx="135">
                  <c:v>8.4223938067478337E-3</c:v>
                </c:pt>
                <c:pt idx="136">
                  <c:v>8.4847394292222877E-3</c:v>
                </c:pt>
                <c:pt idx="137">
                  <c:v>8.54709116957501E-3</c:v>
                </c:pt>
                <c:pt idx="138">
                  <c:v>8.6094490287065614E-3</c:v>
                </c:pt>
                <c:pt idx="139">
                  <c:v>8.6718130075176744E-3</c:v>
                </c:pt>
                <c:pt idx="140">
                  <c:v>8.7341831069092397E-3</c:v>
                </c:pt>
                <c:pt idx="141">
                  <c:v>8.7965593277823471E-3</c:v>
                </c:pt>
                <c:pt idx="142">
                  <c:v>8.8589416710382566E-3</c:v>
                </c:pt>
                <c:pt idx="143">
                  <c:v>8.9213301375783965E-3</c:v>
                </c:pt>
                <c:pt idx="144">
                  <c:v>8.9837247283043892E-3</c:v>
                </c:pt>
                <c:pt idx="145">
                  <c:v>9.0461254441180066E-3</c:v>
                </c:pt>
                <c:pt idx="146">
                  <c:v>9.1085322859212389E-3</c:v>
                </c:pt>
                <c:pt idx="147">
                  <c:v>9.1709452546162064E-3</c:v>
                </c:pt>
                <c:pt idx="148">
                  <c:v>9.2333643511052395E-3</c:v>
                </c:pt>
                <c:pt idx="149">
                  <c:v>9.2957895762908384E-3</c:v>
                </c:pt>
                <c:pt idx="150">
                  <c:v>9.3582209310756753E-3</c:v>
                </c:pt>
                <c:pt idx="151">
                  <c:v>9.4206584163626008E-3</c:v>
                </c:pt>
                <c:pt idx="152">
                  <c:v>9.4831020330546478E-3</c:v>
                </c:pt>
                <c:pt idx="153">
                  <c:v>9.5455517820550173E-3</c:v>
                </c:pt>
                <c:pt idx="154">
                  <c:v>9.6080076642670997E-3</c:v>
                </c:pt>
                <c:pt idx="155">
                  <c:v>9.6704696805944516E-3</c:v>
                </c:pt>
                <c:pt idx="156">
                  <c:v>9.7329378319408154E-3</c:v>
                </c:pt>
                <c:pt idx="157">
                  <c:v>9.7954121192101104E-3</c:v>
                </c:pt>
                <c:pt idx="158">
                  <c:v>9.8578925433064259E-3</c:v>
                </c:pt>
                <c:pt idx="159">
                  <c:v>9.9203791051340334E-3</c:v>
                </c:pt>
                <c:pt idx="160">
                  <c:v>9.9828718055973865E-3</c:v>
                </c:pt>
                <c:pt idx="161">
                  <c:v>1.0045370645601109E-2</c:v>
                </c:pt>
                <c:pt idx="162">
                  <c:v>1.0107875626050004E-2</c:v>
                </c:pt>
                <c:pt idx="163">
                  <c:v>1.0170386747849067E-2</c:v>
                </c:pt>
                <c:pt idx="164">
                  <c:v>1.0232904011903446E-2</c:v>
                </c:pt>
                <c:pt idx="165">
                  <c:v>1.0295427419118484E-2</c:v>
                </c:pt>
                <c:pt idx="166">
                  <c:v>1.0357956970399694E-2</c:v>
                </c:pt>
                <c:pt idx="167">
                  <c:v>1.0420492666652771E-2</c:v>
                </c:pt>
                <c:pt idx="168">
                  <c:v>1.0483034508783594E-2</c:v>
                </c:pt>
                <c:pt idx="169">
                  <c:v>1.0545582497698209E-2</c:v>
                </c:pt>
                <c:pt idx="170">
                  <c:v>1.0608136634302842E-2</c:v>
                </c:pt>
                <c:pt idx="171">
                  <c:v>1.0670696919503906E-2</c:v>
                </c:pt>
                <c:pt idx="172">
                  <c:v>1.0733263354207979E-2</c:v>
                </c:pt>
                <c:pt idx="173">
                  <c:v>1.0795835939321834E-2</c:v>
                </c:pt>
                <c:pt idx="174">
                  <c:v>1.0858414675752402E-2</c:v>
                </c:pt>
                <c:pt idx="175">
                  <c:v>1.0920999564406812E-2</c:v>
                </c:pt>
                <c:pt idx="176">
                  <c:v>1.0983590606192355E-2</c:v>
                </c:pt>
                <c:pt idx="177">
                  <c:v>1.1046187802016509E-2</c:v>
                </c:pt>
                <c:pt idx="178">
                  <c:v>1.1108791152786934E-2</c:v>
                </c:pt>
                <c:pt idx="179">
                  <c:v>1.1171400659411456E-2</c:v>
                </c:pt>
                <c:pt idx="180">
                  <c:v>1.1234016322798097E-2</c:v>
                </c:pt>
                <c:pt idx="181">
                  <c:v>1.1296638143855042E-2</c:v>
                </c:pt>
                <c:pt idx="182">
                  <c:v>1.1359266123490652E-2</c:v>
                </c:pt>
                <c:pt idx="183">
                  <c:v>1.1421900262613492E-2</c:v>
                </c:pt>
                <c:pt idx="184">
                  <c:v>1.1484540562132276E-2</c:v>
                </c:pt>
                <c:pt idx="185">
                  <c:v>1.1547187022955915E-2</c:v>
                </c:pt>
                <c:pt idx="186">
                  <c:v>1.1609839645993493E-2</c:v>
                </c:pt>
                <c:pt idx="187">
                  <c:v>1.1672498432154274E-2</c:v>
                </c:pt>
                <c:pt idx="188">
                  <c:v>1.1735163382347697E-2</c:v>
                </c:pt>
                <c:pt idx="189">
                  <c:v>1.1797834497483384E-2</c:v>
                </c:pt>
                <c:pt idx="190">
                  <c:v>1.1860511778471137E-2</c:v>
                </c:pt>
                <c:pt idx="191">
                  <c:v>1.1923195226220934E-2</c:v>
                </c:pt>
                <c:pt idx="192">
                  <c:v>1.1985884841642935E-2</c:v>
                </c:pt>
                <c:pt idx="193">
                  <c:v>1.2048580625647471E-2</c:v>
                </c:pt>
                <c:pt idx="194">
                  <c:v>1.2111282579145068E-2</c:v>
                </c:pt>
                <c:pt idx="195">
                  <c:v>1.217399070304641E-2</c:v>
                </c:pt>
                <c:pt idx="196">
                  <c:v>1.2236704998262384E-2</c:v>
                </c:pt>
                <c:pt idx="197">
                  <c:v>1.2299425465704037E-2</c:v>
                </c:pt>
                <c:pt idx="198">
                  <c:v>1.2362152106282599E-2</c:v>
                </c:pt>
                <c:pt idx="199">
                  <c:v>1.242488492090949E-2</c:v>
                </c:pt>
                <c:pt idx="200">
                  <c:v>1.2487623910496303E-2</c:v>
                </c:pt>
                <c:pt idx="201">
                  <c:v>1.2550369075954805E-2</c:v>
                </c:pt>
                <c:pt idx="202">
                  <c:v>1.2613120418196948E-2</c:v>
                </c:pt>
                <c:pt idx="203">
                  <c:v>1.2675877938134867E-2</c:v>
                </c:pt>
                <c:pt idx="204">
                  <c:v>1.2738641636680866E-2</c:v>
                </c:pt>
                <c:pt idx="205">
                  <c:v>1.2801411514747436E-2</c:v>
                </c:pt>
                <c:pt idx="206">
                  <c:v>1.2864187573247254E-2</c:v>
                </c:pt>
                <c:pt idx="207">
                  <c:v>1.2926969813093162E-2</c:v>
                </c:pt>
                <c:pt idx="208">
                  <c:v>1.29897582351982E-2</c:v>
                </c:pt>
                <c:pt idx="209">
                  <c:v>1.3052552840475563E-2</c:v>
                </c:pt>
                <c:pt idx="210">
                  <c:v>1.3115353629838645E-2</c:v>
                </c:pt>
                <c:pt idx="211">
                  <c:v>1.3178160604201017E-2</c:v>
                </c:pt>
                <c:pt idx="212">
                  <c:v>1.324097376447643E-2</c:v>
                </c:pt>
                <c:pt idx="213">
                  <c:v>1.3303793111578806E-2</c:v>
                </c:pt>
                <c:pt idx="214">
                  <c:v>1.336661864642226E-2</c:v>
                </c:pt>
                <c:pt idx="215">
                  <c:v>1.3429450369921075E-2</c:v>
                </c:pt>
                <c:pt idx="216">
                  <c:v>1.3492288282989729E-2</c:v>
                </c:pt>
                <c:pt idx="217">
                  <c:v>1.3555132386542866E-2</c:v>
                </c:pt>
                <c:pt idx="218">
                  <c:v>1.3617982681495316E-2</c:v>
                </c:pt>
                <c:pt idx="219">
                  <c:v>1.3680839168762086E-2</c:v>
                </c:pt>
                <c:pt idx="220">
                  <c:v>1.3743701849258372E-2</c:v>
                </c:pt>
                <c:pt idx="221">
                  <c:v>1.3806570723899538E-2</c:v>
                </c:pt>
                <c:pt idx="222">
                  <c:v>1.3869445793601139E-2</c:v>
                </c:pt>
                <c:pt idx="223">
                  <c:v>1.3932327059278901E-2</c:v>
                </c:pt>
                <c:pt idx="224">
                  <c:v>1.3995214521848747E-2</c:v>
                </c:pt>
                <c:pt idx="225">
                  <c:v>1.4058108182226758E-2</c:v>
                </c:pt>
                <c:pt idx="226">
                  <c:v>1.4121008041329215E-2</c:v>
                </c:pt>
                <c:pt idx="227">
                  <c:v>1.4183914100072567E-2</c:v>
                </c:pt>
                <c:pt idx="228">
                  <c:v>1.4246826359373447E-2</c:v>
                </c:pt>
                <c:pt idx="229">
                  <c:v>1.4309744820148676E-2</c:v>
                </c:pt>
                <c:pt idx="230">
                  <c:v>1.4372669483315241E-2</c:v>
                </c:pt>
                <c:pt idx="231">
                  <c:v>1.4435600349790328E-2</c:v>
                </c:pt>
                <c:pt idx="232">
                  <c:v>1.4498537420491288E-2</c:v>
                </c:pt>
                <c:pt idx="233">
                  <c:v>1.4561480696335659E-2</c:v>
                </c:pt>
                <c:pt idx="234">
                  <c:v>1.462443017824116E-2</c:v>
                </c:pt>
                <c:pt idx="235">
                  <c:v>1.4687385867125693E-2</c:v>
                </c:pt>
                <c:pt idx="236">
                  <c:v>1.4750347763907348E-2</c:v>
                </c:pt>
                <c:pt idx="237">
                  <c:v>1.4813315869504372E-2</c:v>
                </c:pt>
                <c:pt idx="238">
                  <c:v>1.4876290184835212E-2</c:v>
                </c:pt>
                <c:pt idx="239">
                  <c:v>1.4939270710818504E-2</c:v>
                </c:pt>
                <c:pt idx="240">
                  <c:v>1.5002257448373035E-2</c:v>
                </c:pt>
                <c:pt idx="241">
                  <c:v>1.5065250398417806E-2</c:v>
                </c:pt>
                <c:pt idx="242">
                  <c:v>1.5128249561871979E-2</c:v>
                </c:pt>
                <c:pt idx="243">
                  <c:v>1.5191254939654911E-2</c:v>
                </c:pt>
                <c:pt idx="244">
                  <c:v>1.5254266532686118E-2</c:v>
                </c:pt>
                <c:pt idx="245">
                  <c:v>1.531728434188533E-2</c:v>
                </c:pt>
                <c:pt idx="246">
                  <c:v>1.5380308368172432E-2</c:v>
                </c:pt>
                <c:pt idx="247">
                  <c:v>1.5443338612467496E-2</c:v>
                </c:pt>
                <c:pt idx="248">
                  <c:v>1.5506375075690786E-2</c:v>
                </c:pt>
                <c:pt idx="249">
                  <c:v>1.5569417758762737E-2</c:v>
                </c:pt>
                <c:pt idx="250">
                  <c:v>1.5632466662603969E-2</c:v>
                </c:pt>
                <c:pt idx="251">
                  <c:v>1.5695521788135287E-2</c:v>
                </c:pt>
                <c:pt idx="252">
                  <c:v>1.5758583136277666E-2</c:v>
                </c:pt>
                <c:pt idx="253">
                  <c:v>1.5821650707952283E-2</c:v>
                </c:pt>
                <c:pt idx="254">
                  <c:v>1.5884724504080482E-2</c:v>
                </c:pt>
                <c:pt idx="255">
                  <c:v>1.5947804525583784E-2</c:v>
                </c:pt>
                <c:pt idx="256">
                  <c:v>1.6010890773383909E-2</c:v>
                </c:pt>
                <c:pt idx="257">
                  <c:v>1.6073983248402743E-2</c:v>
                </c:pt>
                <c:pt idx="258">
                  <c:v>1.6137081951562372E-2</c:v>
                </c:pt>
                <c:pt idx="259">
                  <c:v>1.6200186883785037E-2</c:v>
                </c:pt>
                <c:pt idx="260">
                  <c:v>1.6263298045993191E-2</c:v>
                </c:pt>
                <c:pt idx="261">
                  <c:v>1.6326415439109451E-2</c:v>
                </c:pt>
                <c:pt idx="262">
                  <c:v>1.6389539064056619E-2</c:v>
                </c:pt>
                <c:pt idx="263">
                  <c:v>1.6452668921757677E-2</c:v>
                </c:pt>
                <c:pt idx="264">
                  <c:v>1.6515805013135799E-2</c:v>
                </c:pt>
                <c:pt idx="265">
                  <c:v>1.6578947339114337E-2</c:v>
                </c:pt>
                <c:pt idx="266">
                  <c:v>1.6642095900616816E-2</c:v>
                </c:pt>
                <c:pt idx="267">
                  <c:v>1.6705250698566959E-2</c:v>
                </c:pt>
                <c:pt idx="268">
                  <c:v>1.6768411733888652E-2</c:v>
                </c:pt>
                <c:pt idx="269">
                  <c:v>1.6831579007505995E-2</c:v>
                </c:pt>
                <c:pt idx="270">
                  <c:v>1.6894752520343229E-2</c:v>
                </c:pt>
                <c:pt idx="271">
                  <c:v>1.6957932273324813E-2</c:v>
                </c:pt>
                <c:pt idx="272">
                  <c:v>1.702111826737537E-2</c:v>
                </c:pt>
                <c:pt idx="273">
                  <c:v>1.7084310503419711E-2</c:v>
                </c:pt>
                <c:pt idx="274">
                  <c:v>1.7147508982382827E-2</c:v>
                </c:pt>
                <c:pt idx="275">
                  <c:v>1.7210713705189895E-2</c:v>
                </c:pt>
                <c:pt idx="276">
                  <c:v>1.7273924672766276E-2</c:v>
                </c:pt>
                <c:pt idx="277">
                  <c:v>1.7337141886037515E-2</c:v>
                </c:pt>
                <c:pt idx="278">
                  <c:v>1.7400365345929331E-2</c:v>
                </c:pt>
                <c:pt idx="279">
                  <c:v>1.7463595053367628E-2</c:v>
                </c:pt>
                <c:pt idx="280">
                  <c:v>1.7526831009278508E-2</c:v>
                </c:pt>
                <c:pt idx="281">
                  <c:v>1.7590073214588234E-2</c:v>
                </c:pt>
                <c:pt idx="282">
                  <c:v>1.7653321670223265E-2</c:v>
                </c:pt>
                <c:pt idx="283">
                  <c:v>1.7716576377110244E-2</c:v>
                </c:pt>
                <c:pt idx="284">
                  <c:v>1.7779837336175993E-2</c:v>
                </c:pt>
                <c:pt idx="285">
                  <c:v>1.7843104548347515E-2</c:v>
                </c:pt>
                <c:pt idx="286">
                  <c:v>1.7906378014552003E-2</c:v>
                </c:pt>
                <c:pt idx="287">
                  <c:v>1.7969657735716835E-2</c:v>
                </c:pt>
                <c:pt idx="288">
                  <c:v>1.8032943712769554E-2</c:v>
                </c:pt>
                <c:pt idx="289">
                  <c:v>1.8096235946637909E-2</c:v>
                </c:pt>
                <c:pt idx="290">
                  <c:v>1.8159534438249823E-2</c:v>
                </c:pt>
                <c:pt idx="291">
                  <c:v>1.8222839188533398E-2</c:v>
                </c:pt>
                <c:pt idx="292">
                  <c:v>1.8286150198416923E-2</c:v>
                </c:pt>
                <c:pt idx="293">
                  <c:v>1.8349467468828883E-2</c:v>
                </c:pt>
                <c:pt idx="294">
                  <c:v>1.8412791000697919E-2</c:v>
                </c:pt>
                <c:pt idx="295">
                  <c:v>1.8476120794952887E-2</c:v>
                </c:pt>
                <c:pt idx="296">
                  <c:v>1.8539456852522795E-2</c:v>
                </c:pt>
                <c:pt idx="297">
                  <c:v>1.8602799174336878E-2</c:v>
                </c:pt>
                <c:pt idx="298">
                  <c:v>1.8666147761324494E-2</c:v>
                </c:pt>
                <c:pt idx="299">
                  <c:v>1.872950261441525E-2</c:v>
                </c:pt>
                <c:pt idx="300">
                  <c:v>1.8792863734538885E-2</c:v>
                </c:pt>
                <c:pt idx="301">
                  <c:v>1.8856231122625359E-2</c:v>
                </c:pt>
                <c:pt idx="302">
                  <c:v>1.8919604779604787E-2</c:v>
                </c:pt>
                <c:pt idx="303">
                  <c:v>1.8982984706407482E-2</c:v>
                </c:pt>
                <c:pt idx="304">
                  <c:v>1.9046370903963949E-2</c:v>
                </c:pt>
                <c:pt idx="305">
                  <c:v>1.9109763373204858E-2</c:v>
                </c:pt>
                <c:pt idx="306">
                  <c:v>1.9173162115061086E-2</c:v>
                </c:pt>
                <c:pt idx="307">
                  <c:v>1.9236567130463674E-2</c:v>
                </c:pt>
                <c:pt idx="308">
                  <c:v>1.9299978420343849E-2</c:v>
                </c:pt>
                <c:pt idx="309">
                  <c:v>1.9363395985633039E-2</c:v>
                </c:pt>
                <c:pt idx="310">
                  <c:v>1.9426819827262843E-2</c:v>
                </c:pt>
                <c:pt idx="311">
                  <c:v>1.9490249946165047E-2</c:v>
                </c:pt>
                <c:pt idx="312">
                  <c:v>1.9553686343271613E-2</c:v>
                </c:pt>
                <c:pt idx="313">
                  <c:v>1.9617129019514706E-2</c:v>
                </c:pt>
                <c:pt idx="314">
                  <c:v>1.968057797582666E-2</c:v>
                </c:pt>
                <c:pt idx="315">
                  <c:v>1.974403321314001E-2</c:v>
                </c:pt>
                <c:pt idx="316">
                  <c:v>1.9807494732387444E-2</c:v>
                </c:pt>
                <c:pt idx="317">
                  <c:v>1.9870962534501876E-2</c:v>
                </c:pt>
                <c:pt idx="318">
                  <c:v>1.9934436620416371E-2</c:v>
                </c:pt>
                <c:pt idx="319">
                  <c:v>1.99979169910642E-2</c:v>
                </c:pt>
                <c:pt idx="320">
                  <c:v>2.0061403647378805E-2</c:v>
                </c:pt>
                <c:pt idx="321">
                  <c:v>2.0124896590293824E-2</c:v>
                </c:pt>
                <c:pt idx="322">
                  <c:v>2.0188395820743072E-2</c:v>
                </c:pt>
                <c:pt idx="323">
                  <c:v>2.0251901339660549E-2</c:v>
                </c:pt>
                <c:pt idx="324">
                  <c:v>2.0315413147980441E-2</c:v>
                </c:pt>
                <c:pt idx="325">
                  <c:v>2.0378931246637123E-2</c:v>
                </c:pt>
                <c:pt idx="326">
                  <c:v>2.0442455636565163E-2</c:v>
                </c:pt>
                <c:pt idx="327">
                  <c:v>2.0505986318699296E-2</c:v>
                </c:pt>
                <c:pt idx="328">
                  <c:v>2.0569523293974441E-2</c:v>
                </c:pt>
                <c:pt idx="329">
                  <c:v>2.0633066563325721E-2</c:v>
                </c:pt>
                <c:pt idx="330">
                  <c:v>2.0696616127688427E-2</c:v>
                </c:pt>
                <c:pt idx="331">
                  <c:v>2.0760171987998052E-2</c:v>
                </c:pt>
                <c:pt idx="332">
                  <c:v>2.082373414519027E-2</c:v>
                </c:pt>
                <c:pt idx="333">
                  <c:v>2.0887302600200906E-2</c:v>
                </c:pt>
                <c:pt idx="334">
                  <c:v>2.095087735396604E-2</c:v>
                </c:pt>
                <c:pt idx="335">
                  <c:v>2.1014458407421867E-2</c:v>
                </c:pt>
                <c:pt idx="336">
                  <c:v>2.1078045761504814E-2</c:v>
                </c:pt>
                <c:pt idx="337">
                  <c:v>2.114163941715147E-2</c:v>
                </c:pt>
                <c:pt idx="338">
                  <c:v>2.120523937529863E-2</c:v>
                </c:pt>
                <c:pt idx="339">
                  <c:v>2.1268845636883242E-2</c:v>
                </c:pt>
                <c:pt idx="340">
                  <c:v>2.1332458202842471E-2</c:v>
                </c:pt>
                <c:pt idx="341">
                  <c:v>2.1396077074113652E-2</c:v>
                </c:pt>
                <c:pt idx="342">
                  <c:v>2.1459702251634322E-2</c:v>
                </c:pt>
                <c:pt idx="343">
                  <c:v>2.152333373634218E-2</c:v>
                </c:pt>
                <c:pt idx="344">
                  <c:v>2.1586971529175131E-2</c:v>
                </c:pt>
                <c:pt idx="345">
                  <c:v>2.1650615631071242E-2</c:v>
                </c:pt>
                <c:pt idx="346">
                  <c:v>2.1714266042968812E-2</c:v>
                </c:pt>
                <c:pt idx="347">
                  <c:v>2.1777922765806267E-2</c:v>
                </c:pt>
                <c:pt idx="348">
                  <c:v>2.184158580052227E-2</c:v>
                </c:pt>
                <c:pt idx="349">
                  <c:v>2.1905255148055632E-2</c:v>
                </c:pt>
                <c:pt idx="350">
                  <c:v>2.196893080934537E-2</c:v>
                </c:pt>
                <c:pt idx="351">
                  <c:v>2.2032612785330693E-2</c:v>
                </c:pt>
                <c:pt idx="352">
                  <c:v>2.2096301076950972E-2</c:v>
                </c:pt>
                <c:pt idx="353">
                  <c:v>2.2159995685145803E-2</c:v>
                </c:pt>
                <c:pt idx="354">
                  <c:v>2.222369661085492E-2</c:v>
                </c:pt>
                <c:pt idx="355">
                  <c:v>2.2287403855018283E-2</c:v>
                </c:pt>
                <c:pt idx="356">
                  <c:v>2.2351117418576021E-2</c:v>
                </c:pt>
                <c:pt idx="357">
                  <c:v>2.2414837302468446E-2</c:v>
                </c:pt>
                <c:pt idx="358">
                  <c:v>2.2478563507636072E-2</c:v>
                </c:pt>
                <c:pt idx="359">
                  <c:v>2.2542296035019581E-2</c:v>
                </c:pt>
                <c:pt idx="360">
                  <c:v>2.2606034885559866E-2</c:v>
                </c:pt>
                <c:pt idx="361">
                  <c:v>2.2669780060197983E-2</c:v>
                </c:pt>
                <c:pt idx="362">
                  <c:v>2.2733531559875172E-2</c:v>
                </c:pt>
                <c:pt idx="363">
                  <c:v>2.2797289385532892E-2</c:v>
                </c:pt>
                <c:pt idx="364">
                  <c:v>2.2861053538112745E-2</c:v>
                </c:pt>
                <c:pt idx="365">
                  <c:v>2.2924824018556576E-2</c:v>
                </c:pt>
                <c:pt idx="366">
                  <c:v>2.298860082780636E-2</c:v>
                </c:pt>
                <c:pt idx="367">
                  <c:v>2.3052383966804275E-2</c:v>
                </c:pt>
                <c:pt idx="368">
                  <c:v>2.3116173436492721E-2</c:v>
                </c:pt>
                <c:pt idx="369">
                  <c:v>2.3179969237814239E-2</c:v>
                </c:pt>
                <c:pt idx="370">
                  <c:v>2.3243771371711582E-2</c:v>
                </c:pt>
                <c:pt idx="371">
                  <c:v>2.3307579839127679E-2</c:v>
                </c:pt>
                <c:pt idx="372">
                  <c:v>2.3371394641005665E-2</c:v>
                </c:pt>
                <c:pt idx="373">
                  <c:v>2.3435215778288845E-2</c:v>
                </c:pt>
                <c:pt idx="374">
                  <c:v>2.3499043251920704E-2</c:v>
                </c:pt>
                <c:pt idx="375">
                  <c:v>2.3562877062844937E-2</c:v>
                </c:pt>
                <c:pt idx="376">
                  <c:v>2.3626717212005401E-2</c:v>
                </c:pt>
                <c:pt idx="377">
                  <c:v>2.3690563700346171E-2</c:v>
                </c:pt>
                <c:pt idx="378">
                  <c:v>2.3754416528811488E-2</c:v>
                </c:pt>
                <c:pt idx="379">
                  <c:v>2.381827569834578E-2</c:v>
                </c:pt>
                <c:pt idx="380">
                  <c:v>2.3882141209893674E-2</c:v>
                </c:pt>
                <c:pt idx="381">
                  <c:v>2.394601306439997E-2</c:v>
                </c:pt>
                <c:pt idx="382">
                  <c:v>2.4009891262809682E-2</c:v>
                </c:pt>
                <c:pt idx="383">
                  <c:v>2.4073775806067978E-2</c:v>
                </c:pt>
                <c:pt idx="384">
                  <c:v>2.4137666695120231E-2</c:v>
                </c:pt>
                <c:pt idx="385">
                  <c:v>2.4201563930912016E-2</c:v>
                </c:pt>
                <c:pt idx="386">
                  <c:v>2.4265467514389055E-2</c:v>
                </c:pt>
                <c:pt idx="387">
                  <c:v>2.4329377446497311E-2</c:v>
                </c:pt>
                <c:pt idx="388">
                  <c:v>2.4393293728182882E-2</c:v>
                </c:pt>
                <c:pt idx="389">
                  <c:v>2.4457216360392102E-2</c:v>
                </c:pt>
                <c:pt idx="390">
                  <c:v>2.4521145344071453E-2</c:v>
                </c:pt>
                <c:pt idx="391">
                  <c:v>2.4585080680167636E-2</c:v>
                </c:pt>
                <c:pt idx="392">
                  <c:v>2.4649022369627516E-2</c:v>
                </c:pt>
                <c:pt idx="393">
                  <c:v>2.471297041339816E-2</c:v>
                </c:pt>
                <c:pt idx="394">
                  <c:v>2.4776924812426833E-2</c:v>
                </c:pt>
                <c:pt idx="395">
                  <c:v>2.4840885567660956E-2</c:v>
                </c:pt>
                <c:pt idx="396">
                  <c:v>2.4904852680048165E-2</c:v>
                </c:pt>
                <c:pt idx="397">
                  <c:v>2.4968826150536288E-2</c:v>
                </c:pt>
                <c:pt idx="398">
                  <c:v>2.5032805980073305E-2</c:v>
                </c:pt>
                <c:pt idx="399">
                  <c:v>2.5096792169607439E-2</c:v>
                </c:pt>
                <c:pt idx="400">
                  <c:v>2.5160784720087051E-2</c:v>
                </c:pt>
                <c:pt idx="401">
                  <c:v>2.5224783632460734E-2</c:v>
                </c:pt>
                <c:pt idx="402">
                  <c:v>2.5288788907677225E-2</c:v>
                </c:pt>
                <c:pt idx="403">
                  <c:v>2.5352800546685483E-2</c:v>
                </c:pt>
                <c:pt idx="404">
                  <c:v>2.5416818550434647E-2</c:v>
                </c:pt>
                <c:pt idx="405">
                  <c:v>2.5480842919874038E-2</c:v>
                </c:pt>
                <c:pt idx="406">
                  <c:v>2.5544873655953176E-2</c:v>
                </c:pt>
                <c:pt idx="407">
                  <c:v>2.5608910759621763E-2</c:v>
                </c:pt>
                <c:pt idx="408">
                  <c:v>2.5672954231829692E-2</c:v>
                </c:pt>
                <c:pt idx="409">
                  <c:v>2.5737004073527043E-2</c:v>
                </c:pt>
                <c:pt idx="410">
                  <c:v>2.5801060285664087E-2</c:v>
                </c:pt>
                <c:pt idx="411">
                  <c:v>2.5865122869191272E-2</c:v>
                </c:pt>
                <c:pt idx="412">
                  <c:v>2.5929191825059279E-2</c:v>
                </c:pt>
                <c:pt idx="413">
                  <c:v>2.5993267154218902E-2</c:v>
                </c:pt>
                <c:pt idx="414">
                  <c:v>2.6057348857621204E-2</c:v>
                </c:pt>
                <c:pt idx="415">
                  <c:v>2.6121436936217386E-2</c:v>
                </c:pt>
                <c:pt idx="416">
                  <c:v>2.6185531390958847E-2</c:v>
                </c:pt>
                <c:pt idx="417">
                  <c:v>2.6249632222797196E-2</c:v>
                </c:pt>
                <c:pt idx="418">
                  <c:v>2.6313739432684214E-2</c:v>
                </c:pt>
                <c:pt idx="419">
                  <c:v>2.6377853021571866E-2</c:v>
                </c:pt>
                <c:pt idx="420">
                  <c:v>2.6441972990412316E-2</c:v>
                </c:pt>
                <c:pt idx="421">
                  <c:v>2.6506099340157928E-2</c:v>
                </c:pt>
                <c:pt idx="422">
                  <c:v>2.6570232071761228E-2</c:v>
                </c:pt>
                <c:pt idx="423">
                  <c:v>2.6634371186174968E-2</c:v>
                </c:pt>
                <c:pt idx="424">
                  <c:v>2.6698516684352053E-2</c:v>
                </c:pt>
                <c:pt idx="425">
                  <c:v>2.6762668567245594E-2</c:v>
                </c:pt>
                <c:pt idx="426">
                  <c:v>2.6826826835808889E-2</c:v>
                </c:pt>
                <c:pt idx="427">
                  <c:v>2.6890991490995456E-2</c:v>
                </c:pt>
                <c:pt idx="428">
                  <c:v>2.6955162533758945E-2</c:v>
                </c:pt>
                <c:pt idx="429">
                  <c:v>2.7019339965053232E-2</c:v>
                </c:pt>
                <c:pt idx="430">
                  <c:v>2.7083523785832384E-2</c:v>
                </c:pt>
                <c:pt idx="431">
                  <c:v>2.7147713997050654E-2</c:v>
                </c:pt>
                <c:pt idx="432">
                  <c:v>2.7211910599662475E-2</c:v>
                </c:pt>
                <c:pt idx="433">
                  <c:v>2.7276113594622467E-2</c:v>
                </c:pt>
                <c:pt idx="434">
                  <c:v>2.7340322982885468E-2</c:v>
                </c:pt>
                <c:pt idx="435">
                  <c:v>2.7404538765406491E-2</c:v>
                </c:pt>
                <c:pt idx="436">
                  <c:v>2.7468760943140727E-2</c:v>
                </c:pt>
                <c:pt idx="437">
                  <c:v>2.7532989517043562E-2</c:v>
                </c:pt>
                <c:pt idx="438">
                  <c:v>2.7597224488070591E-2</c:v>
                </c:pt>
                <c:pt idx="439">
                  <c:v>2.7661465857177579E-2</c:v>
                </c:pt>
                <c:pt idx="440">
                  <c:v>2.7725713625320485E-2</c:v>
                </c:pt>
                <c:pt idx="441">
                  <c:v>2.7789967793455467E-2</c:v>
                </c:pt>
                <c:pt idx="442">
                  <c:v>2.7854228362538865E-2</c:v>
                </c:pt>
                <c:pt idx="443">
                  <c:v>2.7918495333527214E-2</c:v>
                </c:pt>
                <c:pt idx="444">
                  <c:v>2.7982768707377224E-2</c:v>
                </c:pt>
                <c:pt idx="445">
                  <c:v>2.8047048485045835E-2</c:v>
                </c:pt>
                <c:pt idx="446">
                  <c:v>2.8111334667490138E-2</c:v>
                </c:pt>
                <c:pt idx="447">
                  <c:v>2.817562725566744E-2</c:v>
                </c:pt>
                <c:pt idx="448">
                  <c:v>2.8239926250535213E-2</c:v>
                </c:pt>
                <c:pt idx="449">
                  <c:v>2.830423165305114E-2</c:v>
                </c:pt>
                <c:pt idx="450">
                  <c:v>2.8368543464173095E-2</c:v>
                </c:pt>
                <c:pt idx="451">
                  <c:v>2.8432861684859135E-2</c:v>
                </c:pt>
                <c:pt idx="452">
                  <c:v>2.8497186316067513E-2</c:v>
                </c:pt>
                <c:pt idx="453">
                  <c:v>2.8561517358756665E-2</c:v>
                </c:pt>
                <c:pt idx="454">
                  <c:v>2.8625854813885226E-2</c:v>
                </c:pt>
                <c:pt idx="455">
                  <c:v>2.8690198682412023E-2</c:v>
                </c:pt>
                <c:pt idx="456">
                  <c:v>2.8754548965296067E-2</c:v>
                </c:pt>
                <c:pt idx="457">
                  <c:v>2.8818905663496572E-2</c:v>
                </c:pt>
                <c:pt idx="458">
                  <c:v>2.8883268777972922E-2</c:v>
                </c:pt>
                <c:pt idx="459">
                  <c:v>2.894763830968472E-2</c:v>
                </c:pt>
                <c:pt idx="460">
                  <c:v>2.901201425959174E-2</c:v>
                </c:pt>
                <c:pt idx="461">
                  <c:v>2.9076396628653942E-2</c:v>
                </c:pt>
                <c:pt idx="462">
                  <c:v>2.9140785417831515E-2</c:v>
                </c:pt>
                <c:pt idx="463">
                  <c:v>2.9205180628084786E-2</c:v>
                </c:pt>
                <c:pt idx="464">
                  <c:v>2.9269582260374325E-2</c:v>
                </c:pt>
                <c:pt idx="465">
                  <c:v>2.9333990315660859E-2</c:v>
                </c:pt>
                <c:pt idx="466">
                  <c:v>2.9398404794905308E-2</c:v>
                </c:pt>
                <c:pt idx="467">
                  <c:v>2.9462825699068822E-2</c:v>
                </c:pt>
                <c:pt idx="468">
                  <c:v>2.952725302911267E-2</c:v>
                </c:pt>
                <c:pt idx="469">
                  <c:v>2.9591686785998394E-2</c:v>
                </c:pt>
                <c:pt idx="470">
                  <c:v>2.9656126970687684E-2</c:v>
                </c:pt>
                <c:pt idx="471">
                  <c:v>2.9720573584142419E-2</c:v>
                </c:pt>
                <c:pt idx="472">
                  <c:v>2.9785026627324684E-2</c:v>
                </c:pt>
                <c:pt idx="473">
                  <c:v>2.9849486101196736E-2</c:v>
                </c:pt>
                <c:pt idx="474">
                  <c:v>2.9913952006721055E-2</c:v>
                </c:pt>
                <c:pt idx="475">
                  <c:v>2.9978424344860307E-2</c:v>
                </c:pt>
                <c:pt idx="476">
                  <c:v>3.0042903116577317E-2</c:v>
                </c:pt>
                <c:pt idx="477">
                  <c:v>3.0107388322835146E-2</c:v>
                </c:pt>
                <c:pt idx="478">
                  <c:v>3.0171879964597012E-2</c:v>
                </c:pt>
                <c:pt idx="479">
                  <c:v>3.0236378042826355E-2</c:v>
                </c:pt>
                <c:pt idx="480">
                  <c:v>3.0300882558486772E-2</c:v>
                </c:pt>
                <c:pt idx="481">
                  <c:v>3.0365393512542093E-2</c:v>
                </c:pt>
                <c:pt idx="482">
                  <c:v>3.0429910905956301E-2</c:v>
                </c:pt>
                <c:pt idx="483">
                  <c:v>3.0494434739693609E-2</c:v>
                </c:pt>
                <c:pt idx="484">
                  <c:v>3.0558965014718404E-2</c:v>
                </c:pt>
                <c:pt idx="485">
                  <c:v>3.062350173199525E-2</c:v>
                </c:pt>
                <c:pt idx="486">
                  <c:v>3.0688044892488931E-2</c:v>
                </c:pt>
                <c:pt idx="487">
                  <c:v>3.0752594497164405E-2</c:v>
                </c:pt>
                <c:pt idx="488">
                  <c:v>3.0817150546986832E-2</c:v>
                </c:pt>
                <c:pt idx="489">
                  <c:v>3.0881713042921574E-2</c:v>
                </c:pt>
                <c:pt idx="490">
                  <c:v>3.0946281985934149E-2</c:v>
                </c:pt>
                <c:pt idx="491">
                  <c:v>3.1010857376990317E-2</c:v>
                </c:pt>
                <c:pt idx="492">
                  <c:v>3.1075439217055995E-2</c:v>
                </c:pt>
                <c:pt idx="493">
                  <c:v>3.1140027507097309E-2</c:v>
                </c:pt>
                <c:pt idx="494">
                  <c:v>3.1204622248080578E-2</c:v>
                </c:pt>
                <c:pt idx="495">
                  <c:v>3.1269223440972299E-2</c:v>
                </c:pt>
                <c:pt idx="496">
                  <c:v>3.1333831086739185E-2</c:v>
                </c:pt>
                <c:pt idx="497">
                  <c:v>3.1398445186348115E-2</c:v>
                </c:pt>
                <c:pt idx="498">
                  <c:v>3.1463065740766197E-2</c:v>
                </c:pt>
                <c:pt idx="499">
                  <c:v>3.1527692750960692E-2</c:v>
                </c:pt>
              </c:numCache>
            </c:numRef>
          </c:val>
          <c:smooth val="0"/>
          <c:extLst>
            <c:ext xmlns:c16="http://schemas.microsoft.com/office/drawing/2014/chart" uri="{C3380CC4-5D6E-409C-BE32-E72D297353CC}">
              <c16:uniqueId val="{00000003-75AB-4D96-94A7-4A903AB7D423}"/>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0.00%;[Red]\(0.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00;[Red]\(0.0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11</xdr:row>
      <xdr:rowOff>0</xdr:rowOff>
    </xdr:from>
    <xdr:to>
      <xdr:col>15</xdr:col>
      <xdr:colOff>0</xdr:colOff>
      <xdr:row>30</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showGridLines="0" topLeftCell="A8" workbookViewId="0">
      <selection activeCell="B11" sqref="B11"/>
    </sheetView>
  </sheetViews>
  <sheetFormatPr defaultRowHeight="14"/>
  <cols>
    <col min="1" max="1" width="22" customWidth="1"/>
    <col min="2" max="2" width="45" customWidth="1"/>
    <col min="3" max="3" width="4" customWidth="1"/>
    <col min="4" max="8" width="16" customWidth="1"/>
  </cols>
  <sheetData>
    <row r="1" spans="1:8" ht="22.4" customHeight="1">
      <c r="A1" s="44" t="s">
        <v>0</v>
      </c>
      <c r="B1" s="44"/>
      <c r="C1" s="44"/>
      <c r="D1" s="44"/>
      <c r="E1" s="44"/>
      <c r="F1" s="44"/>
      <c r="G1" s="44"/>
      <c r="H1" s="44"/>
    </row>
    <row r="2" spans="1:8" ht="22.4" customHeight="1">
      <c r="A2" s="44"/>
      <c r="B2" s="44"/>
      <c r="C2" s="44"/>
      <c r="D2" s="44"/>
      <c r="E2" s="44"/>
      <c r="F2" s="44"/>
      <c r="G2" s="44"/>
      <c r="H2" s="44"/>
    </row>
    <row r="3" spans="1:8">
      <c r="A3" s="1"/>
      <c r="B3" s="1"/>
      <c r="C3" s="1"/>
      <c r="D3" s="1"/>
      <c r="E3" s="1"/>
      <c r="F3" s="1"/>
      <c r="G3" s="1"/>
      <c r="H3" s="1"/>
    </row>
    <row r="4" spans="1:8">
      <c r="A4" s="45" t="s">
        <v>1</v>
      </c>
      <c r="B4" s="45"/>
      <c r="C4" s="45"/>
      <c r="D4" s="45"/>
      <c r="E4" s="45"/>
      <c r="F4" s="45"/>
      <c r="G4" s="45"/>
      <c r="H4" s="45"/>
    </row>
    <row r="5" spans="1:8">
      <c r="A5" s="46" t="s">
        <v>2</v>
      </c>
      <c r="B5" s="46"/>
      <c r="C5" s="46"/>
      <c r="D5" s="46"/>
      <c r="E5" s="46"/>
      <c r="F5" s="46"/>
      <c r="G5" s="46"/>
      <c r="H5" s="46"/>
    </row>
    <row r="6" spans="1:8">
      <c r="A6" s="46"/>
      <c r="B6" s="46"/>
      <c r="C6" s="46"/>
      <c r="D6" s="46"/>
      <c r="E6" s="46"/>
      <c r="F6" s="46"/>
      <c r="G6" s="46"/>
      <c r="H6" s="46"/>
    </row>
    <row r="7" spans="1:8">
      <c r="A7" s="46"/>
      <c r="B7" s="46"/>
      <c r="C7" s="46"/>
      <c r="D7" s="46"/>
      <c r="E7" s="46"/>
      <c r="F7" s="46"/>
      <c r="G7" s="46"/>
      <c r="H7" s="46"/>
    </row>
    <row r="8" spans="1:8">
      <c r="A8" s="46"/>
      <c r="B8" s="46"/>
      <c r="C8" s="46"/>
      <c r="D8" s="46"/>
      <c r="E8" s="46"/>
      <c r="F8" s="46"/>
      <c r="G8" s="46"/>
      <c r="H8" s="46"/>
    </row>
    <row r="9" spans="1:8">
      <c r="A9" s="1"/>
      <c r="B9" s="1"/>
      <c r="C9" s="1"/>
      <c r="D9" s="1"/>
      <c r="E9" s="1"/>
      <c r="F9" s="1"/>
      <c r="G9" s="1"/>
      <c r="H9" s="1"/>
    </row>
    <row r="10" spans="1:8">
      <c r="A10" s="45" t="s">
        <v>3</v>
      </c>
      <c r="B10" s="45"/>
      <c r="C10" s="45"/>
      <c r="D10" s="45" t="s">
        <v>4</v>
      </c>
      <c r="E10" s="45"/>
      <c r="F10" s="45"/>
      <c r="G10" s="45"/>
      <c r="H10" s="45"/>
    </row>
    <row r="11" spans="1:8">
      <c r="A11" s="2" t="s">
        <v>5</v>
      </c>
      <c r="B11" s="2" t="s">
        <v>6</v>
      </c>
      <c r="C11" s="1"/>
      <c r="D11" s="47" t="s">
        <v>7</v>
      </c>
      <c r="E11" s="47"/>
      <c r="F11" s="47"/>
      <c r="G11" s="47"/>
      <c r="H11" s="47"/>
    </row>
    <row r="12" spans="1:8" ht="28">
      <c r="A12" s="1" t="s">
        <v>8</v>
      </c>
      <c r="B12" s="1" t="s">
        <v>9</v>
      </c>
      <c r="C12" s="1"/>
      <c r="D12" s="48" t="s">
        <v>10</v>
      </c>
      <c r="E12" s="48"/>
      <c r="F12" s="48"/>
      <c r="G12" s="48"/>
      <c r="H12" s="48"/>
    </row>
    <row r="13" spans="1:8" ht="28">
      <c r="A13" s="1" t="s">
        <v>11</v>
      </c>
      <c r="B13" s="1" t="s">
        <v>12</v>
      </c>
      <c r="C13" s="1"/>
      <c r="D13" s="48" t="s">
        <v>13</v>
      </c>
      <c r="E13" s="48"/>
      <c r="F13" s="48"/>
      <c r="G13" s="48"/>
      <c r="H13" s="48"/>
    </row>
    <row r="14" spans="1:8" ht="28">
      <c r="A14" s="1" t="s">
        <v>14</v>
      </c>
      <c r="B14" s="1" t="s">
        <v>15</v>
      </c>
      <c r="C14" s="1"/>
      <c r="D14" s="1"/>
      <c r="E14" s="1"/>
      <c r="F14" s="1"/>
      <c r="G14" s="1"/>
      <c r="H14" s="1"/>
    </row>
    <row r="15" spans="1:8" ht="28">
      <c r="A15" s="1" t="s">
        <v>16</v>
      </c>
      <c r="B15" s="1" t="s">
        <v>17</v>
      </c>
      <c r="C15" s="1"/>
      <c r="D15" s="47" t="s">
        <v>18</v>
      </c>
      <c r="E15" s="47"/>
      <c r="F15" s="47"/>
      <c r="G15" s="47"/>
      <c r="H15" s="47"/>
    </row>
    <row r="16" spans="1:8">
      <c r="A16" s="1"/>
      <c r="B16" s="1"/>
      <c r="C16" s="1"/>
      <c r="D16" s="48" t="s">
        <v>19</v>
      </c>
      <c r="E16" s="48"/>
      <c r="F16" s="48"/>
      <c r="G16" s="48"/>
      <c r="H16" s="48"/>
    </row>
    <row r="17" spans="1:8">
      <c r="A17" s="1"/>
      <c r="B17" s="1"/>
      <c r="C17" s="1"/>
      <c r="D17" s="48" t="s">
        <v>20</v>
      </c>
      <c r="E17" s="48"/>
      <c r="F17" s="48"/>
      <c r="G17" s="48"/>
      <c r="H17" s="48"/>
    </row>
    <row r="18" spans="1:8">
      <c r="A18" s="1"/>
      <c r="B18" s="1"/>
      <c r="C18" s="1"/>
      <c r="D18" s="1"/>
      <c r="E18" s="1"/>
      <c r="F18" s="1"/>
      <c r="G18" s="1"/>
      <c r="H18" s="1"/>
    </row>
    <row r="19" spans="1:8">
      <c r="A19" s="45" t="s">
        <v>21</v>
      </c>
      <c r="B19" s="45"/>
      <c r="C19" s="45"/>
      <c r="D19" s="45"/>
      <c r="E19" s="45"/>
      <c r="F19" s="45"/>
      <c r="G19" s="45"/>
      <c r="H19" s="45"/>
    </row>
    <row r="20" spans="1:8">
      <c r="A20" s="48" t="s">
        <v>22</v>
      </c>
      <c r="B20" s="48"/>
      <c r="C20" s="48"/>
      <c r="D20" s="48"/>
      <c r="E20" s="48"/>
      <c r="F20" s="48"/>
      <c r="G20" s="48"/>
      <c r="H20" s="48"/>
    </row>
    <row r="21" spans="1:8">
      <c r="A21" s="48"/>
      <c r="B21" s="48"/>
      <c r="C21" s="48"/>
      <c r="D21" s="48"/>
      <c r="E21" s="48"/>
      <c r="F21" s="48"/>
      <c r="G21" s="48"/>
      <c r="H21" s="48"/>
    </row>
    <row r="22" spans="1:8">
      <c r="A22" s="1"/>
      <c r="B22" s="1"/>
      <c r="C22" s="1"/>
      <c r="D22" s="1"/>
      <c r="E22" s="1"/>
      <c r="F22" s="1"/>
      <c r="G22" s="1"/>
      <c r="H22" s="1"/>
    </row>
    <row r="23" spans="1:8">
      <c r="A23" s="1"/>
      <c r="B23" s="1"/>
      <c r="C23" s="1"/>
      <c r="D23" s="1"/>
      <c r="E23" s="1"/>
      <c r="F23" s="1"/>
      <c r="G23" s="1"/>
      <c r="H23" s="1"/>
    </row>
    <row r="24" spans="1:8">
      <c r="A24" s="1"/>
      <c r="B24" s="1"/>
      <c r="C24" s="1"/>
      <c r="D24" s="1"/>
      <c r="E24" s="1"/>
      <c r="F24" s="1"/>
      <c r="G24" s="1"/>
      <c r="H24" s="1"/>
    </row>
    <row r="25" spans="1:8">
      <c r="A25" s="1"/>
      <c r="B25" s="1"/>
      <c r="C25" s="1"/>
      <c r="D25" s="1"/>
      <c r="E25" s="1"/>
      <c r="F25" s="1"/>
      <c r="G25" s="1"/>
      <c r="H25" s="1"/>
    </row>
  </sheetData>
  <mergeCells count="12">
    <mergeCell ref="A19:H19"/>
    <mergeCell ref="A20:H21"/>
    <mergeCell ref="D15:H15"/>
    <mergeCell ref="D12:H12"/>
    <mergeCell ref="D13:H13"/>
    <mergeCell ref="D16:H16"/>
    <mergeCell ref="D17:H17"/>
    <mergeCell ref="A1:H2"/>
    <mergeCell ref="A4:H4"/>
    <mergeCell ref="A5:H8"/>
    <mergeCell ref="A10:H10"/>
    <mergeCell ref="D11:H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showGridLines="0" workbookViewId="0">
      <selection sqref="A1:D2"/>
    </sheetView>
  </sheetViews>
  <sheetFormatPr defaultRowHeight="14"/>
  <cols>
    <col min="1" max="1" width="42" customWidth="1"/>
    <col min="2" max="2" width="18" customWidth="1"/>
    <col min="3" max="3" width="16" customWidth="1"/>
    <col min="4" max="4" width="58" customWidth="1"/>
  </cols>
  <sheetData>
    <row r="1" spans="1:4">
      <c r="A1" s="49" t="s">
        <v>23</v>
      </c>
      <c r="B1" s="49"/>
      <c r="C1" s="49"/>
      <c r="D1" s="49"/>
    </row>
    <row r="2" spans="1:4">
      <c r="A2" s="49"/>
      <c r="B2" s="49"/>
      <c r="C2" s="49"/>
      <c r="D2" s="49"/>
    </row>
    <row r="4" spans="1:4">
      <c r="A4" s="50" t="s">
        <v>24</v>
      </c>
      <c r="B4" s="50"/>
      <c r="C4" s="50"/>
      <c r="D4" s="50"/>
    </row>
    <row r="5" spans="1:4">
      <c r="A5" s="2" t="s">
        <v>25</v>
      </c>
      <c r="B5" s="2" t="s">
        <v>26</v>
      </c>
      <c r="C5" s="2" t="s">
        <v>27</v>
      </c>
      <c r="D5" s="2" t="s">
        <v>28</v>
      </c>
    </row>
    <row r="6" spans="1:4">
      <c r="A6" s="3" t="s">
        <v>29</v>
      </c>
      <c r="B6" s="4">
        <v>100000000</v>
      </c>
      <c r="C6" t="s">
        <v>30</v>
      </c>
      <c r="D6" s="1" t="s">
        <v>31</v>
      </c>
    </row>
    <row r="7" spans="1:4">
      <c r="A7" s="3" t="s">
        <v>32</v>
      </c>
      <c r="B7" s="5">
        <v>5</v>
      </c>
      <c r="C7" t="s">
        <v>33</v>
      </c>
      <c r="D7" s="1" t="s">
        <v>34</v>
      </c>
    </row>
    <row r="8" spans="1:4">
      <c r="A8" s="3" t="s">
        <v>35</v>
      </c>
      <c r="B8" s="6">
        <v>0.02</v>
      </c>
      <c r="C8" t="s">
        <v>36</v>
      </c>
      <c r="D8" s="1" t="s">
        <v>37</v>
      </c>
    </row>
    <row r="9" spans="1:4">
      <c r="A9" s="3" t="s">
        <v>38</v>
      </c>
      <c r="B9" s="6">
        <v>0.4</v>
      </c>
      <c r="C9" t="s">
        <v>36</v>
      </c>
      <c r="D9" s="1" t="s">
        <v>39</v>
      </c>
    </row>
    <row r="10" spans="1:4">
      <c r="A10" s="3" t="s">
        <v>40</v>
      </c>
      <c r="B10" s="6">
        <v>0.05</v>
      </c>
      <c r="C10" t="s">
        <v>36</v>
      </c>
      <c r="D10" s="1" t="s">
        <v>39</v>
      </c>
    </row>
    <row r="11" spans="1:4">
      <c r="A11" s="3" t="s">
        <v>41</v>
      </c>
      <c r="B11" s="5">
        <v>1</v>
      </c>
      <c r="C11" t="s">
        <v>42</v>
      </c>
      <c r="D11" s="1" t="s">
        <v>43</v>
      </c>
    </row>
    <row r="12" spans="1:4">
      <c r="A12" s="3" t="s">
        <v>44</v>
      </c>
      <c r="B12" s="7">
        <v>0.5</v>
      </c>
      <c r="C12" t="s">
        <v>45</v>
      </c>
      <c r="D12" s="1" t="s">
        <v>46</v>
      </c>
    </row>
    <row r="13" spans="1:4">
      <c r="A13" s="3" t="s">
        <v>47</v>
      </c>
      <c r="B13" s="6">
        <v>0.01</v>
      </c>
      <c r="C13" t="s">
        <v>36</v>
      </c>
      <c r="D13" s="1" t="s">
        <v>48</v>
      </c>
    </row>
    <row r="15" spans="1:4">
      <c r="A15" s="50" t="s">
        <v>49</v>
      </c>
      <c r="B15" s="50"/>
      <c r="C15" s="50"/>
      <c r="D15" s="50"/>
    </row>
    <row r="16" spans="1:4" ht="42">
      <c r="A16" s="1" t="s">
        <v>50</v>
      </c>
      <c r="B16" s="8" t="s">
        <v>51</v>
      </c>
      <c r="C16" s="1" t="s">
        <v>52</v>
      </c>
      <c r="D16" s="1" t="s">
        <v>53</v>
      </c>
    </row>
    <row r="17" spans="1:4" ht="28">
      <c r="A17" s="1" t="s">
        <v>54</v>
      </c>
      <c r="B17" s="8" t="s">
        <v>55</v>
      </c>
      <c r="C17" s="1" t="s">
        <v>52</v>
      </c>
      <c r="D17" s="1" t="s">
        <v>56</v>
      </c>
    </row>
    <row r="18" spans="1:4">
      <c r="A18" s="1"/>
      <c r="B18" s="8"/>
      <c r="C18" s="1"/>
      <c r="D18" s="1"/>
    </row>
    <row r="19" spans="1:4" ht="28">
      <c r="A19" s="1" t="s">
        <v>57</v>
      </c>
      <c r="B19" s="8" t="s">
        <v>58</v>
      </c>
      <c r="C19" s="1"/>
      <c r="D19" s="1"/>
    </row>
    <row r="20" spans="1:4" ht="42">
      <c r="A20" s="1" t="s">
        <v>59</v>
      </c>
      <c r="B20" s="8" t="s">
        <v>60</v>
      </c>
      <c r="C20" s="1"/>
      <c r="D20" s="1" t="s">
        <v>61</v>
      </c>
    </row>
  </sheetData>
  <mergeCells count="3">
    <mergeCell ref="A1:D2"/>
    <mergeCell ref="A4:D4"/>
    <mergeCell ref="A15:D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28"/>
  <sheetViews>
    <sheetView showGridLines="0" topLeftCell="A3" zoomScale="60" zoomScaleNormal="60" workbookViewId="0">
      <selection activeCell="F17" sqref="F17"/>
    </sheetView>
  </sheetViews>
  <sheetFormatPr defaultRowHeight="14"/>
  <cols>
    <col min="2" max="2" width="11.83203125" customWidth="1"/>
    <col min="3" max="3" width="12" customWidth="1"/>
    <col min="4" max="6" width="17" customWidth="1"/>
    <col min="7" max="7" width="13" customWidth="1"/>
    <col min="8" max="10" width="18" customWidth="1"/>
    <col min="11" max="12" width="15" customWidth="1"/>
    <col min="13" max="14" width="14" customWidth="1"/>
    <col min="15" max="15" width="17" customWidth="1"/>
  </cols>
  <sheetData>
    <row r="1" spans="2:15" ht="20">
      <c r="B1" s="40" t="s">
        <v>62</v>
      </c>
      <c r="C1" s="40"/>
      <c r="D1" s="40"/>
      <c r="E1" s="40"/>
      <c r="F1" s="40"/>
      <c r="G1" s="40"/>
      <c r="H1" s="40"/>
      <c r="I1" s="40"/>
      <c r="J1" s="40"/>
      <c r="K1" s="40"/>
      <c r="L1" s="40"/>
      <c r="M1" s="40"/>
      <c r="N1" s="40"/>
      <c r="O1" s="16"/>
    </row>
    <row r="2" spans="2:15" ht="20">
      <c r="B2" s="40"/>
      <c r="C2" s="40"/>
      <c r="D2" s="40"/>
      <c r="E2" s="40"/>
      <c r="F2" s="40"/>
      <c r="G2" s="40"/>
      <c r="H2" s="40"/>
      <c r="I2" s="40"/>
      <c r="J2" s="40"/>
      <c r="K2" s="40"/>
      <c r="L2" s="40"/>
      <c r="M2" s="40"/>
      <c r="N2" s="40"/>
      <c r="O2" s="16"/>
    </row>
    <row r="4" spans="2:15">
      <c r="B4" s="41" t="s">
        <v>63</v>
      </c>
      <c r="C4" s="42" t="s">
        <v>64</v>
      </c>
      <c r="D4" s="42"/>
      <c r="E4" s="42"/>
      <c r="F4" s="42"/>
      <c r="G4" s="42"/>
      <c r="H4" s="42"/>
      <c r="I4" s="42"/>
      <c r="J4" s="43" t="s">
        <v>65</v>
      </c>
      <c r="K4" s="43"/>
      <c r="L4" s="43"/>
      <c r="M4" s="43"/>
      <c r="N4" s="43"/>
      <c r="O4" s="43"/>
    </row>
    <row r="5" spans="2:15" ht="28">
      <c r="B5" s="41"/>
      <c r="C5" s="17" t="s">
        <v>66</v>
      </c>
      <c r="D5" s="18" t="s">
        <v>67</v>
      </c>
      <c r="E5" s="18" t="s">
        <v>68</v>
      </c>
      <c r="F5" s="19" t="s">
        <v>69</v>
      </c>
      <c r="G5" s="19" t="s">
        <v>70</v>
      </c>
      <c r="H5" s="19" t="s">
        <v>71</v>
      </c>
      <c r="I5" s="19" t="s">
        <v>72</v>
      </c>
      <c r="J5" s="18" t="s">
        <v>73</v>
      </c>
      <c r="K5" s="19" t="s">
        <v>74</v>
      </c>
      <c r="L5" s="19" t="s">
        <v>75</v>
      </c>
      <c r="M5" s="19" t="s">
        <v>76</v>
      </c>
      <c r="N5" s="19" t="s">
        <v>77</v>
      </c>
      <c r="O5" s="17" t="s">
        <v>78</v>
      </c>
    </row>
    <row r="6" spans="2:15">
      <c r="B6" s="20">
        <v>1</v>
      </c>
      <c r="C6" s="20">
        <f>B6</f>
        <v>1</v>
      </c>
      <c r="D6" s="21">
        <f>(1-Inputs!$B$8)^B6</f>
        <v>0.98</v>
      </c>
      <c r="E6" s="22">
        <f>EXP(-Inputs!$B$10*C6)</f>
        <v>0.95122942450071402</v>
      </c>
      <c r="F6" s="22">
        <f>D6*E6</f>
        <v>0.9322048360106997</v>
      </c>
      <c r="G6" s="22">
        <f>Inputs!$B$12</f>
        <v>0.5</v>
      </c>
      <c r="H6" s="35">
        <f>J6*G6*L6</f>
        <v>9.7530991202833262E-3</v>
      </c>
      <c r="I6" s="22">
        <f>F6+H6</f>
        <v>0.94195793513098303</v>
      </c>
      <c r="J6" s="21">
        <f>Inputs!$B$8*(1-Inputs!$B$8)^(B6-1)</f>
        <v>0.02</v>
      </c>
      <c r="K6" s="22">
        <f>B6-1+Inputs!$B$12</f>
        <v>0.5</v>
      </c>
      <c r="L6" s="22">
        <f>EXP(-Inputs!$B$10*K6)</f>
        <v>0.97530991202833262</v>
      </c>
      <c r="M6" s="21">
        <f>Inputs!$B$9</f>
        <v>0.4</v>
      </c>
      <c r="N6" s="21">
        <f>1-M6</f>
        <v>0.6</v>
      </c>
      <c r="O6" s="22">
        <f>J6*L6*N6</f>
        <v>1.1703718944339992E-2</v>
      </c>
    </row>
    <row r="7" spans="2:15">
      <c r="B7" s="20">
        <v>2</v>
      </c>
      <c r="C7" s="20">
        <f>B7</f>
        <v>2</v>
      </c>
      <c r="D7" s="21">
        <f>(1-Inputs!$B$8)^B7</f>
        <v>0.96039999999999992</v>
      </c>
      <c r="E7" s="22">
        <f>EXP(-Inputs!$B$10*C7)</f>
        <v>0.90483741803595952</v>
      </c>
      <c r="F7" s="22">
        <f>D7*E7</f>
        <v>0.86900585628173543</v>
      </c>
      <c r="G7" s="22">
        <f>Inputs!$B$12</f>
        <v>0.5</v>
      </c>
      <c r="H7" s="35">
        <f>J7*G7*L7</f>
        <v>9.0918861660198181E-3</v>
      </c>
      <c r="I7" s="22">
        <f>F7+H7</f>
        <v>0.87809774244775529</v>
      </c>
      <c r="J7" s="21">
        <f>Inputs!$B$8*(1-Inputs!$B$8)^(B7-1)</f>
        <v>1.9599999999999999E-2</v>
      </c>
      <c r="K7" s="22">
        <f>B7-1+Inputs!$B$12</f>
        <v>1.5</v>
      </c>
      <c r="L7" s="22">
        <f>EXP(-Inputs!$B$10*K7)</f>
        <v>0.92774348632855286</v>
      </c>
      <c r="M7" s="21">
        <f>Inputs!$B$9</f>
        <v>0.4</v>
      </c>
      <c r="N7" s="21">
        <f>1-M7</f>
        <v>0.6</v>
      </c>
      <c r="O7" s="22">
        <f>J7*L7*N7</f>
        <v>1.0910263399223781E-2</v>
      </c>
    </row>
    <row r="8" spans="2:15">
      <c r="B8" s="20">
        <v>3</v>
      </c>
      <c r="C8" s="20">
        <f>B8</f>
        <v>3</v>
      </c>
      <c r="D8" s="21">
        <f>(1-Inputs!$B$8)^B8</f>
        <v>0.94119199999999992</v>
      </c>
      <c r="E8" s="22">
        <f>EXP(-Inputs!$B$10*C8)</f>
        <v>0.86070797642505781</v>
      </c>
      <c r="F8" s="22">
        <f>D8*E8</f>
        <v>0.81009146174745295</v>
      </c>
      <c r="G8" s="22">
        <f>Inputs!$B$12</f>
        <v>0.5</v>
      </c>
      <c r="H8" s="35">
        <f>J8*G8*L8</f>
        <v>8.4755002524224549E-3</v>
      </c>
      <c r="I8" s="22">
        <f>F8+H8</f>
        <v>0.81856696199987544</v>
      </c>
      <c r="J8" s="21">
        <f>Inputs!$B$8*(1-Inputs!$B$8)^(B8-1)</f>
        <v>1.9207999999999999E-2</v>
      </c>
      <c r="K8" s="22">
        <f>B8-1+Inputs!$B$12</f>
        <v>2.5</v>
      </c>
      <c r="L8" s="22">
        <f>EXP(-Inputs!$B$10*K8)</f>
        <v>0.88249690258459546</v>
      </c>
      <c r="M8" s="21">
        <f>Inputs!$B$9</f>
        <v>0.4</v>
      </c>
      <c r="N8" s="21">
        <f>1-M8</f>
        <v>0.6</v>
      </c>
      <c r="O8" s="22">
        <f>J8*L8*N8</f>
        <v>1.0170600302906946E-2</v>
      </c>
    </row>
    <row r="9" spans="2:15">
      <c r="B9" s="26">
        <v>4</v>
      </c>
      <c r="C9" s="26">
        <f>B9</f>
        <v>4</v>
      </c>
      <c r="D9" s="29">
        <f>(1-Inputs!$B$8)^B9</f>
        <v>0.92236815999999988</v>
      </c>
      <c r="E9" s="30">
        <f>EXP(-Inputs!$B$10*C9)</f>
        <v>0.81873075307798182</v>
      </c>
      <c r="F9" s="30">
        <f>D9*E9</f>
        <v>0.75517117825195235</v>
      </c>
      <c r="G9" s="30">
        <f>Inputs!$B$12</f>
        <v>0.5</v>
      </c>
      <c r="H9" s="36">
        <f>J9*G9*L9</f>
        <v>7.9009023229181172E-3</v>
      </c>
      <c r="I9" s="30">
        <f>F9+H9</f>
        <v>0.76307208057487041</v>
      </c>
      <c r="J9" s="29">
        <f>Inputs!$B$8*(1-Inputs!$B$8)^(B9-1)</f>
        <v>1.8823839999999998E-2</v>
      </c>
      <c r="K9" s="30">
        <f>B9-1+Inputs!$B$12</f>
        <v>3.5</v>
      </c>
      <c r="L9" s="30">
        <f>EXP(-Inputs!$B$10*K9)</f>
        <v>0.83945702076920736</v>
      </c>
      <c r="M9" s="29">
        <f>Inputs!$B$9</f>
        <v>0.4</v>
      </c>
      <c r="N9" s="29">
        <f>1-M9</f>
        <v>0.6</v>
      </c>
      <c r="O9" s="30">
        <f>J9*L9*N9</f>
        <v>9.481082787501741E-3</v>
      </c>
    </row>
    <row r="10" spans="2:15">
      <c r="B10" s="31">
        <v>5</v>
      </c>
      <c r="C10" s="31">
        <f>B10</f>
        <v>5</v>
      </c>
      <c r="D10" s="32">
        <f>(1-Inputs!$B$8)^B10</f>
        <v>0.90392079679999982</v>
      </c>
      <c r="E10" s="33">
        <f>EXP(-Inputs!$B$10*C10)</f>
        <v>0.77880078307140488</v>
      </c>
      <c r="F10" s="34">
        <f>D10*E10</f>
        <v>0.70397422438236812</v>
      </c>
      <c r="G10" s="33">
        <f>Inputs!$B$12</f>
        <v>0.5</v>
      </c>
      <c r="H10" s="37">
        <f>J10*G10*L10</f>
        <v>7.3652593542724402E-3</v>
      </c>
      <c r="I10" s="34">
        <f>F10+H10</f>
        <v>0.71133948373664058</v>
      </c>
      <c r="J10" s="32">
        <f>Inputs!$B$8*(1-Inputs!$B$8)^(B10-1)</f>
        <v>1.8447363199999997E-2</v>
      </c>
      <c r="K10" s="33">
        <f>B10-1+Inputs!$B$12</f>
        <v>4.5</v>
      </c>
      <c r="L10" s="33">
        <f>EXP(-Inputs!$B$10*K10)</f>
        <v>0.79851621875937706</v>
      </c>
      <c r="M10" s="32">
        <f>Inputs!$B$9</f>
        <v>0.4</v>
      </c>
      <c r="N10" s="32">
        <f>1-M10</f>
        <v>0.6</v>
      </c>
      <c r="O10" s="33">
        <f>J10*L10*N10</f>
        <v>8.8383112251269273E-3</v>
      </c>
    </row>
    <row r="11" spans="2:15">
      <c r="B11" s="25"/>
      <c r="C11" s="26"/>
      <c r="D11" s="26"/>
      <c r="E11" s="27"/>
      <c r="F11" s="27"/>
      <c r="G11" s="28"/>
      <c r="H11" s="28"/>
      <c r="I11" s="28"/>
      <c r="J11" s="25"/>
      <c r="K11" s="28"/>
      <c r="L11" s="28"/>
      <c r="M11" s="28"/>
      <c r="N11" s="28"/>
      <c r="O11" s="27"/>
    </row>
    <row r="12" spans="2:15">
      <c r="B12" s="23" t="s">
        <v>79</v>
      </c>
      <c r="C12" s="23"/>
      <c r="D12" s="23"/>
      <c r="E12" s="24"/>
      <c r="F12" s="24">
        <f>SUM(F6:F10)</f>
        <v>4.0704475566742087</v>
      </c>
      <c r="G12" s="24"/>
      <c r="H12" s="24">
        <f>SUM(H6:H10)</f>
        <v>4.2586647215916151E-2</v>
      </c>
      <c r="I12" s="24">
        <f>SUM(I6:I10)</f>
        <v>4.1130342038901251</v>
      </c>
      <c r="J12" s="23"/>
      <c r="K12" s="23"/>
      <c r="L12" s="23"/>
      <c r="M12" s="23"/>
      <c r="N12" s="23"/>
      <c r="O12" s="24">
        <f>SUM(O6:O10)</f>
        <v>5.1103976659099382E-2</v>
      </c>
    </row>
    <row r="13" spans="2:15">
      <c r="B13" s="1"/>
      <c r="C13" s="1"/>
      <c r="D13" s="1"/>
      <c r="E13" s="1"/>
      <c r="F13" s="1"/>
      <c r="G13" s="1"/>
      <c r="H13" s="1"/>
      <c r="I13" s="1"/>
      <c r="J13" s="1"/>
      <c r="K13" s="1"/>
      <c r="L13" s="1"/>
      <c r="M13" s="1"/>
      <c r="N13" s="1"/>
      <c r="O13" s="1"/>
    </row>
    <row r="14" spans="2:15">
      <c r="B14" s="38" t="s">
        <v>80</v>
      </c>
      <c r="C14" s="38"/>
      <c r="D14" s="38"/>
      <c r="E14" s="38"/>
      <c r="F14" s="38"/>
      <c r="G14" s="38"/>
      <c r="H14" s="38"/>
      <c r="I14" s="38"/>
      <c r="J14" s="38"/>
      <c r="K14" s="38"/>
      <c r="L14" s="38"/>
      <c r="M14" s="38"/>
      <c r="N14" s="38"/>
      <c r="O14" s="38"/>
    </row>
    <row r="15" spans="2:15" ht="28">
      <c r="B15" s="51" t="s">
        <v>81</v>
      </c>
      <c r="C15" s="52" t="s">
        <v>26</v>
      </c>
      <c r="D15" s="20"/>
      <c r="E15" s="51" t="s">
        <v>82</v>
      </c>
      <c r="F15" s="57" t="s">
        <v>26</v>
      </c>
      <c r="G15" s="20"/>
      <c r="H15" s="51" t="s">
        <v>83</v>
      </c>
      <c r="I15" s="51" t="s">
        <v>84</v>
      </c>
      <c r="J15" s="51" t="s">
        <v>85</v>
      </c>
      <c r="K15" s="51" t="s">
        <v>86</v>
      </c>
      <c r="L15" s="20"/>
      <c r="M15" s="20"/>
      <c r="N15" s="20"/>
      <c r="O15" s="20"/>
    </row>
    <row r="16" spans="2:15" ht="56">
      <c r="B16" s="53" t="s">
        <v>87</v>
      </c>
      <c r="C16" s="54">
        <f>F12</f>
        <v>4.0704475566742087</v>
      </c>
      <c r="D16" s="20"/>
      <c r="E16" s="53" t="s">
        <v>88</v>
      </c>
      <c r="F16" s="58">
        <f>C20*Inputs!B6</f>
        <v>1242488.4920909491</v>
      </c>
      <c r="G16" s="20"/>
      <c r="H16" s="53" t="s">
        <v>89</v>
      </c>
      <c r="I16" s="53" t="s">
        <v>90</v>
      </c>
      <c r="J16" s="61">
        <f>Inputs!B6*$C$20*$C$18</f>
        <v>5110397.6659099385</v>
      </c>
      <c r="K16" s="53" t="s">
        <v>91</v>
      </c>
      <c r="L16" s="20"/>
      <c r="M16" s="20"/>
      <c r="N16" s="20"/>
      <c r="O16" s="20"/>
    </row>
    <row r="17" spans="2:15" ht="56">
      <c r="B17" s="53" t="s">
        <v>92</v>
      </c>
      <c r="C17" s="54">
        <f>H12</f>
        <v>4.2586647215916151E-2</v>
      </c>
      <c r="D17" s="20"/>
      <c r="E17" s="53" t="s">
        <v>93</v>
      </c>
      <c r="F17" s="58">
        <f>F16/4</f>
        <v>310622.12302273727</v>
      </c>
      <c r="G17" s="20"/>
      <c r="H17" s="53" t="s">
        <v>94</v>
      </c>
      <c r="I17" s="53" t="s">
        <v>95</v>
      </c>
      <c r="J17" s="61">
        <f>Inputs!B6*$C$19</f>
        <v>5110397.6659099385</v>
      </c>
      <c r="K17" s="53" t="s">
        <v>96</v>
      </c>
      <c r="L17" s="20"/>
      <c r="M17" s="20"/>
      <c r="N17" s="20"/>
      <c r="O17" s="20"/>
    </row>
    <row r="18" spans="2:15" ht="42">
      <c r="B18" s="53" t="s">
        <v>97</v>
      </c>
      <c r="C18" s="54">
        <f>I12</f>
        <v>4.1130342038901251</v>
      </c>
      <c r="D18" s="20"/>
      <c r="E18" s="53" t="s">
        <v>98</v>
      </c>
      <c r="F18" s="59">
        <f>1-(1-Inputs!B8)^Inputs!B7</f>
        <v>9.6079203200000185E-2</v>
      </c>
      <c r="G18" s="20"/>
      <c r="H18" s="53" t="s">
        <v>99</v>
      </c>
      <c r="I18" s="53" t="s">
        <v>100</v>
      </c>
      <c r="J18" s="61">
        <f>J16-J17</f>
        <v>0</v>
      </c>
      <c r="K18" s="53" t="s">
        <v>101</v>
      </c>
      <c r="L18" s="20"/>
      <c r="M18" s="20"/>
      <c r="N18" s="20"/>
      <c r="O18" s="20"/>
    </row>
    <row r="19" spans="2:15" ht="56">
      <c r="B19" s="53" t="s">
        <v>102</v>
      </c>
      <c r="C19" s="54">
        <f>O12</f>
        <v>5.1103976659099382E-2</v>
      </c>
      <c r="D19" s="20"/>
      <c r="E19" s="53" t="s">
        <v>103</v>
      </c>
      <c r="F19" s="58">
        <f>(1-Inputs!B9)*Inputs!B6</f>
        <v>60000000</v>
      </c>
      <c r="G19" s="20"/>
      <c r="H19" s="53" t="s">
        <v>104</v>
      </c>
      <c r="I19" s="53" t="s">
        <v>105</v>
      </c>
      <c r="J19" s="55">
        <f>$C$20</f>
        <v>1.242488492090949E-2</v>
      </c>
      <c r="K19" s="53" t="s">
        <v>106</v>
      </c>
      <c r="L19" s="20"/>
      <c r="M19" s="20"/>
      <c r="N19" s="20"/>
      <c r="O19" s="20"/>
    </row>
    <row r="20" spans="2:15" ht="42">
      <c r="B20" s="53" t="s">
        <v>107</v>
      </c>
      <c r="C20" s="60">
        <f>C19/C18</f>
        <v>1.242488492090949E-2</v>
      </c>
      <c r="D20" s="20"/>
      <c r="E20" s="53" t="s">
        <v>108</v>
      </c>
      <c r="F20" s="58">
        <f>F18*(1-Inputs!B9)*Inputs!B6</f>
        <v>5764752.192000011</v>
      </c>
      <c r="G20" s="20"/>
      <c r="H20" s="20"/>
      <c r="I20" s="20"/>
      <c r="J20" s="20"/>
      <c r="K20" s="20"/>
      <c r="L20" s="20"/>
      <c r="M20" s="20"/>
      <c r="N20" s="20"/>
      <c r="O20" s="20"/>
    </row>
    <row r="21" spans="2:15" ht="42">
      <c r="B21" s="53" t="s">
        <v>109</v>
      </c>
      <c r="C21" s="56">
        <f>C20*10000</f>
        <v>124.2488492090949</v>
      </c>
      <c r="D21" s="20"/>
      <c r="E21" s="53" t="s">
        <v>110</v>
      </c>
      <c r="F21" s="59">
        <f>Inputs!B8*(1-Inputs!B9)</f>
        <v>1.2E-2</v>
      </c>
      <c r="G21" s="20"/>
    </row>
    <row r="22" spans="2:15">
      <c r="B22" s="20"/>
      <c r="C22" s="20"/>
      <c r="D22" s="20"/>
      <c r="E22" s="20"/>
      <c r="F22" s="20"/>
      <c r="G22" s="20"/>
    </row>
    <row r="23" spans="2:15">
      <c r="B23" s="20"/>
      <c r="C23" s="20"/>
      <c r="D23" s="20"/>
      <c r="E23" s="20"/>
      <c r="F23" s="20"/>
      <c r="G23" s="20"/>
    </row>
    <row r="24" spans="2:15">
      <c r="B24" s="20"/>
      <c r="C24" s="20"/>
      <c r="D24" s="20"/>
      <c r="E24" s="20"/>
      <c r="F24" s="20"/>
      <c r="G24" s="20"/>
    </row>
    <row r="25" spans="2:15">
      <c r="H25" s="39" t="s">
        <v>111</v>
      </c>
      <c r="I25" s="39"/>
      <c r="J25" s="39"/>
      <c r="K25" s="39"/>
      <c r="L25" s="39"/>
      <c r="M25" s="39"/>
      <c r="N25" s="39"/>
      <c r="O25" s="39"/>
    </row>
    <row r="26" spans="2:15">
      <c r="H26" s="39"/>
      <c r="I26" s="39"/>
      <c r="J26" s="39"/>
      <c r="K26" s="39"/>
      <c r="L26" s="39"/>
      <c r="M26" s="39"/>
      <c r="N26" s="39"/>
      <c r="O26" s="39"/>
    </row>
    <row r="27" spans="2:15">
      <c r="H27" s="39"/>
      <c r="I27" s="39"/>
      <c r="J27" s="39"/>
      <c r="K27" s="39"/>
      <c r="L27" s="39"/>
      <c r="M27" s="39"/>
      <c r="N27" s="39"/>
      <c r="O27" s="39"/>
    </row>
    <row r="28" spans="2:15">
      <c r="H28" s="39"/>
      <c r="I28" s="39"/>
      <c r="J28" s="39"/>
      <c r="K28" s="39"/>
      <c r="L28" s="39"/>
      <c r="M28" s="39"/>
      <c r="N28" s="39"/>
      <c r="O28" s="39"/>
    </row>
  </sheetData>
  <mergeCells count="6">
    <mergeCell ref="B14:O14"/>
    <mergeCell ref="H25:O28"/>
    <mergeCell ref="B1:N2"/>
    <mergeCell ref="B4:B5"/>
    <mergeCell ref="C4:I4"/>
    <mergeCell ref="J4:O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12"/>
  <sheetViews>
    <sheetView showGridLines="0" workbookViewId="0">
      <selection activeCell="B8" sqref="B8"/>
    </sheetView>
  </sheetViews>
  <sheetFormatPr defaultRowHeight="14"/>
  <cols>
    <col min="1" max="1" width="23" customWidth="1"/>
    <col min="2" max="3" width="18" customWidth="1"/>
    <col min="4" max="8" width="15" customWidth="1"/>
  </cols>
  <sheetData>
    <row r="1" spans="1:8">
      <c r="A1" s="49" t="s">
        <v>112</v>
      </c>
      <c r="B1" s="49"/>
      <c r="C1" s="49"/>
      <c r="D1" s="49"/>
      <c r="E1" s="49"/>
      <c r="F1" s="49"/>
      <c r="G1" s="49"/>
      <c r="H1" s="49"/>
    </row>
    <row r="2" spans="1:8">
      <c r="A2" s="49"/>
      <c r="B2" s="49"/>
      <c r="C2" s="49"/>
      <c r="D2" s="49"/>
      <c r="E2" s="49"/>
      <c r="F2" s="49"/>
      <c r="G2" s="49"/>
      <c r="H2" s="49"/>
    </row>
    <row r="4" spans="1:8">
      <c r="A4" s="2" t="s">
        <v>113</v>
      </c>
      <c r="B4" s="2" t="s">
        <v>26</v>
      </c>
      <c r="D4" s="50" t="s">
        <v>49</v>
      </c>
      <c r="E4" s="50"/>
      <c r="F4" s="50"/>
      <c r="G4" s="50"/>
      <c r="H4" s="50"/>
    </row>
    <row r="5" spans="1:8">
      <c r="A5" t="s">
        <v>114</v>
      </c>
      <c r="B5" s="12">
        <f>Inputs!B13</f>
        <v>0.01</v>
      </c>
      <c r="D5" s="46" t="s">
        <v>115</v>
      </c>
      <c r="E5" s="46"/>
      <c r="F5" s="46"/>
      <c r="G5" s="46"/>
      <c r="H5" s="46"/>
    </row>
    <row r="6" spans="1:8">
      <c r="A6" t="s">
        <v>38</v>
      </c>
      <c r="B6" s="12">
        <f>Inputs!B9</f>
        <v>0.4</v>
      </c>
      <c r="D6" s="46"/>
      <c r="E6" s="46"/>
      <c r="F6" s="46"/>
      <c r="G6" s="46"/>
      <c r="H6" s="46"/>
    </row>
    <row r="7" spans="1:8">
      <c r="A7" t="s">
        <v>116</v>
      </c>
      <c r="B7" s="12">
        <f>Inputs!B10</f>
        <v>0.05</v>
      </c>
      <c r="D7" s="46"/>
      <c r="E7" s="46"/>
      <c r="F7" s="46"/>
      <c r="G7" s="46"/>
      <c r="H7" s="46"/>
    </row>
    <row r="8" spans="1:8">
      <c r="A8" t="s">
        <v>117</v>
      </c>
      <c r="B8" s="13">
        <f>INDEX(A13:A512,MATCH(MIN(F13:F512),F13:F512,0))</f>
        <v>1.61E-2</v>
      </c>
      <c r="D8" s="46"/>
      <c r="E8" s="46"/>
      <c r="F8" s="46"/>
      <c r="G8" s="46"/>
      <c r="H8" s="46"/>
    </row>
    <row r="9" spans="1:8">
      <c r="A9" t="s">
        <v>118</v>
      </c>
      <c r="B9" s="13">
        <f>INDEX(E13:E512,MATCH(MIN(F13:F512),F13:F512,0))</f>
        <v>9.9828718055973865E-3</v>
      </c>
      <c r="D9" s="46"/>
      <c r="E9" s="46"/>
      <c r="F9" s="46"/>
      <c r="G9" s="46"/>
      <c r="H9" s="46"/>
    </row>
    <row r="12" spans="1:8" s="1" customFormat="1" ht="42">
      <c r="A12" s="2" t="s">
        <v>119</v>
      </c>
      <c r="B12" s="2" t="s">
        <v>120</v>
      </c>
      <c r="C12" s="2" t="s">
        <v>121</v>
      </c>
      <c r="D12" s="2" t="s">
        <v>122</v>
      </c>
      <c r="E12" s="2" t="s">
        <v>123</v>
      </c>
      <c r="F12" s="2" t="s">
        <v>124</v>
      </c>
    </row>
    <row r="13" spans="1:8">
      <c r="A13" s="6">
        <v>1E-4</v>
      </c>
      <c r="B13" s="9">
        <f>(1-A13)^1*EXP(-Inputs!$B$10*1)+(1-A13)^2*EXP(-Inputs!$B$10*2)+(1-A13)^3*EXP(-Inputs!$B$10*3)+(1-A13)^4*EXP(-Inputs!$B$10*4)+(1-A13)^5*EXP(-Inputs!$B$10*5)</f>
        <v>4.3130553214609808</v>
      </c>
      <c r="C13" s="9">
        <f>A13*(1-A13)^0*Inputs!$B$12*EXP(-Inputs!$B$10*(1-1+Inputs!$B$12))+A13*(1-A13)^1*Inputs!$B$12*EXP(-Inputs!$B$10*(2-1+Inputs!$B$12))+A13*(1-A13)^2*Inputs!$B$12*EXP(-Inputs!$B$10*(3-1+Inputs!$B$12))+A13*(1-A13)^3*Inputs!$B$12*EXP(-Inputs!$B$10*(4-1+Inputs!$B$12))+A13*(1-A13)^4*Inputs!$B$12*EXP(-Inputs!$B$10*(5-1+Inputs!$B$12))</f>
        <v>2.2113415525314007E-4</v>
      </c>
      <c r="D13" s="9">
        <f>A13*(1-A13)^0*(1-Inputs!$B$9)*EXP(-Inputs!$B$10*(1-1+Inputs!$B$12))+A13*(1-A13)^1*(1-Inputs!$B$9)*EXP(-Inputs!$B$10*(2-1+Inputs!$B$12))+A13*(1-A13)^2*(1-Inputs!$B$9)*EXP(-Inputs!$B$10*(3-1+Inputs!$B$12))+A13*(1-A13)^3*(1-Inputs!$B$9)*EXP(-Inputs!$B$10*(4-1+Inputs!$B$12))+A13*(1-A13)^4*(1-Inputs!$B$9)*EXP(-Inputs!$B$10*(5-1+Inputs!$B$12))</f>
        <v>2.6536098630376806E-4</v>
      </c>
      <c r="E13" s="10">
        <f t="shared" ref="E13:E76" si="0">D13/(B13+C13)</f>
        <v>6.1521905455015906E-5</v>
      </c>
      <c r="F13" s="10">
        <f t="shared" ref="F13:F76" si="1">ABS(E13-$B$5)</f>
        <v>9.9384780945449835E-3</v>
      </c>
    </row>
    <row r="14" spans="1:8">
      <c r="A14" s="6">
        <v>2.0000000000000001E-4</v>
      </c>
      <c r="B14" s="9">
        <f>(1-A14)^1*EXP(-Inputs!$B$10*1)+(1-A14)^2*EXP(-Inputs!$B$10*2)+(1-A14)^3*EXP(-Inputs!$B$10*3)+(1-A14)^4*EXP(-Inputs!$B$10*4)+(1-A14)^5*EXP(-Inputs!$B$10*5)</f>
        <v>4.3118046114863811</v>
      </c>
      <c r="C14" s="9">
        <f>A14*(1-A14)^0*Inputs!$B$12*EXP(-Inputs!$B$10*(1-1+Inputs!$B$12))+A14*(1-A14)^1*Inputs!$B$12*EXP(-Inputs!$B$10*(2-1+Inputs!$B$12))+A14*(1-A14)^2*Inputs!$B$12*EXP(-Inputs!$B$10*(3-1+Inputs!$B$12))+A14*(1-A14)^3*Inputs!$B$12*EXP(-Inputs!$B$10*(4-1+Inputs!$B$12))+A14*(1-A14)^4*Inputs!$B$12*EXP(-Inputs!$B$10*(5-1+Inputs!$B$12))</f>
        <v>4.4218428334706405E-4</v>
      </c>
      <c r="D14" s="9">
        <f>A14*(1-A14)^0*(1-Inputs!$B$9)*EXP(-Inputs!$B$10*(1-1+Inputs!$B$12))+A14*(1-A14)^1*(1-Inputs!$B$9)*EXP(-Inputs!$B$10*(2-1+Inputs!$B$12))+A14*(1-A14)^2*(1-Inputs!$B$9)*EXP(-Inputs!$B$10*(3-1+Inputs!$B$12))+A14*(1-A14)^3*(1-Inputs!$B$9)*EXP(-Inputs!$B$10*(4-1+Inputs!$B$12))+A14*(1-A14)^4*(1-Inputs!$B$9)*EXP(-Inputs!$B$10*(5-1+Inputs!$B$12))</f>
        <v>5.3062114001647693E-4</v>
      </c>
      <c r="E14" s="10">
        <f t="shared" si="0"/>
        <v>1.2304980794165376E-4</v>
      </c>
      <c r="F14" s="10">
        <f t="shared" si="1"/>
        <v>9.8769501920583473E-3</v>
      </c>
    </row>
    <row r="15" spans="1:8">
      <c r="A15" s="6">
        <v>2.9999999999999997E-4</v>
      </c>
      <c r="B15" s="9">
        <f>(1-A15)^1*EXP(-Inputs!$B$10*1)+(1-A15)^2*EXP(-Inputs!$B$10*2)+(1-A15)^3*EXP(-Inputs!$B$10*3)+(1-A15)^4*EXP(-Inputs!$B$10*4)+(1-A15)^5*EXP(-Inputs!$B$10*5)</f>
        <v>4.310554225115796</v>
      </c>
      <c r="C15" s="9">
        <f>A15*(1-A15)^0*Inputs!$B$12*EXP(-Inputs!$B$10*(1-1+Inputs!$B$12))+A15*(1-A15)^1*Inputs!$B$12*EXP(-Inputs!$B$10*(2-1+Inputs!$B$12))+A15*(1-A15)^2*Inputs!$B$12*EXP(-Inputs!$B$10*(3-1+Inputs!$B$12))+A15*(1-A15)^3*Inputs!$B$12*EXP(-Inputs!$B$10*(4-1+Inputs!$B$12))+A15*(1-A15)^4*Inputs!$B$12*EXP(-Inputs!$B$10*(5-1+Inputs!$B$12))</f>
        <v>6.6315040885040833E-4</v>
      </c>
      <c r="D15" s="9">
        <f>A15*(1-A15)^0*(1-Inputs!$B$9)*EXP(-Inputs!$B$10*(1-1+Inputs!$B$12))+A15*(1-A15)^1*(1-Inputs!$B$9)*EXP(-Inputs!$B$10*(2-1+Inputs!$B$12))+A15*(1-A15)^2*(1-Inputs!$B$9)*EXP(-Inputs!$B$10*(3-1+Inputs!$B$12))+A15*(1-A15)^3*(1-Inputs!$B$9)*EXP(-Inputs!$B$10*(4-1+Inputs!$B$12))+A15*(1-A15)^4*(1-Inputs!$B$9)*EXP(-Inputs!$B$10*(5-1+Inputs!$B$12))</f>
        <v>7.9578049062048993E-4</v>
      </c>
      <c r="E15" s="10">
        <f t="shared" si="0"/>
        <v>1.8458370833682419E-4</v>
      </c>
      <c r="F15" s="10">
        <f t="shared" si="1"/>
        <v>9.8154162916631767E-3</v>
      </c>
    </row>
    <row r="16" spans="1:8">
      <c r="A16" s="6">
        <v>4.0000000000000002E-4</v>
      </c>
      <c r="B16" s="9">
        <f>(1-A16)^1*EXP(-Inputs!$B$10*1)+(1-A16)^2*EXP(-Inputs!$B$10*2)+(1-A16)^3*EXP(-Inputs!$B$10*3)+(1-A16)^4*EXP(-Inputs!$B$10*4)+(1-A16)^5*EXP(-Inputs!$B$10*5)</f>
        <v>4.3093041622777113</v>
      </c>
      <c r="C16" s="9">
        <f>A16*(1-A16)^0*Inputs!$B$12*EXP(-Inputs!$B$10*(1-1+Inputs!$B$12))+A16*(1-A16)^1*Inputs!$B$12*EXP(-Inputs!$B$10*(2-1+Inputs!$B$12))+A16*(1-A16)^2*Inputs!$B$12*EXP(-Inputs!$B$10*(3-1+Inputs!$B$12))+A16*(1-A16)^3*Inputs!$B$12*EXP(-Inputs!$B$10*(4-1+Inputs!$B$12))+A16*(1-A16)^4*Inputs!$B$12*EXP(-Inputs!$B$10*(5-1+Inputs!$B$12))</f>
        <v>8.8403255632696972E-4</v>
      </c>
      <c r="D16" s="9">
        <f>A16*(1-A16)^0*(1-Inputs!$B$9)*EXP(-Inputs!$B$10*(1-1+Inputs!$B$12))+A16*(1-A16)^1*(1-Inputs!$B$9)*EXP(-Inputs!$B$10*(2-1+Inputs!$B$12))+A16*(1-A16)^2*(1-Inputs!$B$9)*EXP(-Inputs!$B$10*(3-1+Inputs!$B$12))+A16*(1-A16)^3*(1-Inputs!$B$9)*EXP(-Inputs!$B$10*(4-1+Inputs!$B$12))+A16*(1-A16)^4*(1-Inputs!$B$9)*EXP(-Inputs!$B$10*(5-1+Inputs!$B$12))</f>
        <v>1.0608390675923636E-3</v>
      </c>
      <c r="E16" s="10">
        <f t="shared" si="0"/>
        <v>2.4612360751760881E-4</v>
      </c>
      <c r="F16" s="10">
        <f t="shared" si="1"/>
        <v>9.7538763924823919E-3</v>
      </c>
    </row>
    <row r="17" spans="1:6">
      <c r="A17" s="6">
        <v>5.0000000000000001E-4</v>
      </c>
      <c r="B17" s="9">
        <f>(1-A17)^1*EXP(-Inputs!$B$10*1)+(1-A17)^2*EXP(-Inputs!$B$10*2)+(1-A17)^3*EXP(-Inputs!$B$10*3)+(1-A17)^4*EXP(-Inputs!$B$10*4)+(1-A17)^5*EXP(-Inputs!$B$10*5)</f>
        <v>4.3080544229006241</v>
      </c>
      <c r="C17" s="9">
        <f>A17*(1-A17)^0*Inputs!$B$12*EXP(-Inputs!$B$10*(1-1+Inputs!$B$12))+A17*(1-A17)^1*Inputs!$B$12*EXP(-Inputs!$B$10*(2-1+Inputs!$B$12))+A17*(1-A17)^2*Inputs!$B$12*EXP(-Inputs!$B$10*(3-1+Inputs!$B$12))+A17*(1-A17)^3*Inputs!$B$12*EXP(-Inputs!$B$10*(4-1+Inputs!$B$12))+A17*(1-A17)^4*Inputs!$B$12*EXP(-Inputs!$B$10*(5-1+Inputs!$B$12))</f>
        <v>1.1048307503357059E-3</v>
      </c>
      <c r="D17" s="9">
        <f>A17*(1-A17)^0*(1-Inputs!$B$9)*EXP(-Inputs!$B$10*(1-1+Inputs!$B$12))+A17*(1-A17)^1*(1-Inputs!$B$9)*EXP(-Inputs!$B$10*(2-1+Inputs!$B$12))+A17*(1-A17)^2*(1-Inputs!$B$9)*EXP(-Inputs!$B$10*(3-1+Inputs!$B$12))+A17*(1-A17)^3*(1-Inputs!$B$9)*EXP(-Inputs!$B$10*(4-1+Inputs!$B$12))+A17*(1-A17)^4*(1-Inputs!$B$9)*EXP(-Inputs!$B$10*(5-1+Inputs!$B$12))</f>
        <v>1.3257969004028469E-3</v>
      </c>
      <c r="E17" s="10">
        <f t="shared" si="0"/>
        <v>3.076695063612601E-4</v>
      </c>
      <c r="F17" s="10">
        <f t="shared" si="1"/>
        <v>9.69233049363874E-3</v>
      </c>
    </row>
    <row r="18" spans="1:6">
      <c r="A18" s="6">
        <v>5.9999999999999995E-4</v>
      </c>
      <c r="B18" s="9">
        <f>(1-A18)^1*EXP(-Inputs!$B$10*1)+(1-A18)^2*EXP(-Inputs!$B$10*2)+(1-A18)^3*EXP(-Inputs!$B$10*3)+(1-A18)^4*EXP(-Inputs!$B$10*4)+(1-A18)^5*EXP(-Inputs!$B$10*5)</f>
        <v>4.3068050069130424</v>
      </c>
      <c r="C18" s="9">
        <f>A18*(1-A18)^0*Inputs!$B$12*EXP(-Inputs!$B$10*(1-1+Inputs!$B$12))+A18*(1-A18)^1*Inputs!$B$12*EXP(-Inputs!$B$10*(2-1+Inputs!$B$12))+A18*(1-A18)^2*Inputs!$B$12*EXP(-Inputs!$B$10*(3-1+Inputs!$B$12))+A18*(1-A18)^3*Inputs!$B$12*EXP(-Inputs!$B$10*(4-1+Inputs!$B$12))+A18*(1-A18)^4*Inputs!$B$12*EXP(-Inputs!$B$10*(5-1+Inputs!$B$12))</f>
        <v>1.3255450154307364E-3</v>
      </c>
      <c r="D18" s="9">
        <f>A18*(1-A18)^0*(1-Inputs!$B$9)*EXP(-Inputs!$B$10*(1-1+Inputs!$B$12))+A18*(1-A18)^1*(1-Inputs!$B$9)*EXP(-Inputs!$B$10*(2-1+Inputs!$B$12))+A18*(1-A18)^2*(1-Inputs!$B$9)*EXP(-Inputs!$B$10*(3-1+Inputs!$B$12))+A18*(1-A18)^3*(1-Inputs!$B$9)*EXP(-Inputs!$B$10*(4-1+Inputs!$B$12))+A18*(1-A18)^4*(1-Inputs!$B$9)*EXP(-Inputs!$B$10*(5-1+Inputs!$B$12))</f>
        <v>1.5906540185168837E-3</v>
      </c>
      <c r="E18" s="10">
        <f t="shared" si="0"/>
        <v>3.6922140574520201E-4</v>
      </c>
      <c r="F18" s="10">
        <f t="shared" si="1"/>
        <v>9.6307785942547977E-3</v>
      </c>
    </row>
    <row r="19" spans="1:6">
      <c r="A19" s="6">
        <v>6.9999999999999999E-4</v>
      </c>
      <c r="B19" s="9">
        <f>(1-A19)^1*EXP(-Inputs!$B$10*1)+(1-A19)^2*EXP(-Inputs!$B$10*2)+(1-A19)^3*EXP(-Inputs!$B$10*3)+(1-A19)^4*EXP(-Inputs!$B$10*4)+(1-A19)^5*EXP(-Inputs!$B$10*5)</f>
        <v>4.3055559142434907</v>
      </c>
      <c r="C19" s="9">
        <f>A19*(1-A19)^0*Inputs!$B$12*EXP(-Inputs!$B$10*(1-1+Inputs!$B$12))+A19*(1-A19)^1*Inputs!$B$12*EXP(-Inputs!$B$10*(2-1+Inputs!$B$12))+A19*(1-A19)^2*Inputs!$B$12*EXP(-Inputs!$B$10*(3-1+Inputs!$B$12))+A19*(1-A19)^3*Inputs!$B$12*EXP(-Inputs!$B$10*(4-1+Inputs!$B$12))+A19*(1-A19)^4*Inputs!$B$12*EXP(-Inputs!$B$10*(5-1+Inputs!$B$12))</f>
        <v>1.5461753761613442E-3</v>
      </c>
      <c r="D19" s="9">
        <f>A19*(1-A19)^0*(1-Inputs!$B$9)*EXP(-Inputs!$B$10*(1-1+Inputs!$B$12))+A19*(1-A19)^1*(1-Inputs!$B$9)*EXP(-Inputs!$B$10*(2-1+Inputs!$B$12))+A19*(1-A19)^2*(1-Inputs!$B$9)*EXP(-Inputs!$B$10*(3-1+Inputs!$B$12))+A19*(1-A19)^3*(1-Inputs!$B$9)*EXP(-Inputs!$B$10*(4-1+Inputs!$B$12))+A19*(1-A19)^4*(1-Inputs!$B$9)*EXP(-Inputs!$B$10*(5-1+Inputs!$B$12))</f>
        <v>1.8554104513936126E-3</v>
      </c>
      <c r="E19" s="10">
        <f t="shared" si="0"/>
        <v>4.3077930654702887E-4</v>
      </c>
      <c r="F19" s="10">
        <f t="shared" si="1"/>
        <v>9.5692206934529719E-3</v>
      </c>
    </row>
    <row r="20" spans="1:6">
      <c r="A20" s="6">
        <v>8.0000000000000004E-4</v>
      </c>
      <c r="B20" s="9">
        <f>(1-A20)^1*EXP(-Inputs!$B$10*1)+(1-A20)^2*EXP(-Inputs!$B$10*2)+(1-A20)^3*EXP(-Inputs!$B$10*3)+(1-A20)^4*EXP(-Inputs!$B$10*4)+(1-A20)^5*EXP(-Inputs!$B$10*5)</f>
        <v>4.3043071448204966</v>
      </c>
      <c r="C20" s="9">
        <f>A20*(1-A20)^0*Inputs!$B$12*EXP(-Inputs!$B$10*(1-1+Inputs!$B$12))+A20*(1-A20)^1*Inputs!$B$12*EXP(-Inputs!$B$10*(2-1+Inputs!$B$12))+A20*(1-A20)^2*Inputs!$B$12*EXP(-Inputs!$B$10*(3-1+Inputs!$B$12))+A20*(1-A20)^3*Inputs!$B$12*EXP(-Inputs!$B$10*(4-1+Inputs!$B$12))+A20*(1-A20)^4*Inputs!$B$12*EXP(-Inputs!$B$10*(5-1+Inputs!$B$12))</f>
        <v>1.766721857071973E-3</v>
      </c>
      <c r="D20" s="9">
        <f>A20*(1-A20)^0*(1-Inputs!$B$9)*EXP(-Inputs!$B$10*(1-1+Inputs!$B$12))+A20*(1-A20)^1*(1-Inputs!$B$9)*EXP(-Inputs!$B$10*(2-1+Inputs!$B$12))+A20*(1-A20)^2*(1-Inputs!$B$9)*EXP(-Inputs!$B$10*(3-1+Inputs!$B$12))+A20*(1-A20)^3*(1-Inputs!$B$9)*EXP(-Inputs!$B$10*(4-1+Inputs!$B$12))+A20*(1-A20)^4*(1-Inputs!$B$9)*EXP(-Inputs!$B$10*(5-1+Inputs!$B$12))</f>
        <v>2.1200662284863673E-3</v>
      </c>
      <c r="E20" s="10">
        <f t="shared" si="0"/>
        <v>4.9234320964450706E-4</v>
      </c>
      <c r="F20" s="10">
        <f t="shared" si="1"/>
        <v>9.5076567903554926E-3</v>
      </c>
    </row>
    <row r="21" spans="1:6">
      <c r="A21" s="6">
        <v>8.9999999999999998E-4</v>
      </c>
      <c r="B21" s="9">
        <f>(1-A21)^1*EXP(-Inputs!$B$10*1)+(1-A21)^2*EXP(-Inputs!$B$10*2)+(1-A21)^3*EXP(-Inputs!$B$10*3)+(1-A21)^4*EXP(-Inputs!$B$10*4)+(1-A21)^5*EXP(-Inputs!$B$10*5)</f>
        <v>4.303058698572606</v>
      </c>
      <c r="C21" s="9">
        <f>A21*(1-A21)^0*Inputs!$B$12*EXP(-Inputs!$B$10*(1-1+Inputs!$B$12))+A21*(1-A21)^1*Inputs!$B$12*EXP(-Inputs!$B$10*(2-1+Inputs!$B$12))+A21*(1-A21)^2*Inputs!$B$12*EXP(-Inputs!$B$10*(3-1+Inputs!$B$12))+A21*(1-A21)^3*Inputs!$B$12*EXP(-Inputs!$B$10*(4-1+Inputs!$B$12))+A21*(1-A21)^4*Inputs!$B$12*EXP(-Inputs!$B$10*(5-1+Inputs!$B$12))</f>
        <v>1.9871844827022305E-3</v>
      </c>
      <c r="D21" s="9">
        <f>A21*(1-A21)^0*(1-Inputs!$B$9)*EXP(-Inputs!$B$10*(1-1+Inputs!$B$12))+A21*(1-A21)^1*(1-Inputs!$B$9)*EXP(-Inputs!$B$10*(2-1+Inputs!$B$12))+A21*(1-A21)^2*(1-Inputs!$B$9)*EXP(-Inputs!$B$10*(3-1+Inputs!$B$12))+A21*(1-A21)^3*(1-Inputs!$B$9)*EXP(-Inputs!$B$10*(4-1+Inputs!$B$12))+A21*(1-A21)^4*(1-Inputs!$B$9)*EXP(-Inputs!$B$10*(5-1+Inputs!$B$12))</f>
        <v>2.3846213792426763E-3</v>
      </c>
      <c r="E21" s="10">
        <f t="shared" si="0"/>
        <v>5.5391311591557321E-4</v>
      </c>
      <c r="F21" s="10">
        <f t="shared" si="1"/>
        <v>9.4460868840844266E-3</v>
      </c>
    </row>
    <row r="22" spans="1:6">
      <c r="A22" s="6">
        <v>1E-3</v>
      </c>
      <c r="B22" s="9">
        <f>(1-A22)^1*EXP(-Inputs!$B$10*1)+(1-A22)^2*EXP(-Inputs!$B$10*2)+(1-A22)^3*EXP(-Inputs!$B$10*3)+(1-A22)^4*EXP(-Inputs!$B$10*4)+(1-A22)^5*EXP(-Inputs!$B$10*5)</f>
        <v>4.3018105754283713</v>
      </c>
      <c r="C22" s="9">
        <f>A22*(1-A22)^0*Inputs!$B$12*EXP(-Inputs!$B$10*(1-1+Inputs!$B$12))+A22*(1-A22)^1*Inputs!$B$12*EXP(-Inputs!$B$10*(2-1+Inputs!$B$12))+A22*(1-A22)^2*Inputs!$B$12*EXP(-Inputs!$B$10*(3-1+Inputs!$B$12))+A22*(1-A22)^3*Inputs!$B$12*EXP(-Inputs!$B$10*(4-1+Inputs!$B$12))+A22*(1-A22)^4*Inputs!$B$12*EXP(-Inputs!$B$10*(5-1+Inputs!$B$12))</f>
        <v>2.2075632775868884E-3</v>
      </c>
      <c r="D22" s="9">
        <f>A22*(1-A22)^0*(1-Inputs!$B$9)*EXP(-Inputs!$B$10*(1-1+Inputs!$B$12))+A22*(1-A22)^1*(1-Inputs!$B$9)*EXP(-Inputs!$B$10*(2-1+Inputs!$B$12))+A22*(1-A22)^2*(1-Inputs!$B$9)*EXP(-Inputs!$B$10*(3-1+Inputs!$B$12))+A22*(1-A22)^3*(1-Inputs!$B$9)*EXP(-Inputs!$B$10*(4-1+Inputs!$B$12))+A22*(1-A22)^4*(1-Inputs!$B$9)*EXP(-Inputs!$B$10*(5-1+Inputs!$B$12))</f>
        <v>2.6490759331042665E-3</v>
      </c>
      <c r="E22" s="10">
        <f t="shared" si="0"/>
        <v>6.1548902623833625E-4</v>
      </c>
      <c r="F22" s="10">
        <f t="shared" si="1"/>
        <v>9.3845109737616637E-3</v>
      </c>
    </row>
    <row r="23" spans="1:6">
      <c r="A23" s="6">
        <v>1.1000000000000001E-3</v>
      </c>
      <c r="B23" s="9">
        <f>(1-A23)^1*EXP(-Inputs!$B$10*1)+(1-A23)^2*EXP(-Inputs!$B$10*2)+(1-A23)^3*EXP(-Inputs!$B$10*3)+(1-A23)^4*EXP(-Inputs!$B$10*4)+(1-A23)^5*EXP(-Inputs!$B$10*5)</f>
        <v>4.300562775316358</v>
      </c>
      <c r="C23" s="9">
        <f>A23*(1-A23)^0*Inputs!$B$12*EXP(-Inputs!$B$10*(1-1+Inputs!$B$12))+A23*(1-A23)^1*Inputs!$B$12*EXP(-Inputs!$B$10*(2-1+Inputs!$B$12))+A23*(1-A23)^2*Inputs!$B$12*EXP(-Inputs!$B$10*(3-1+Inputs!$B$12))+A23*(1-A23)^3*Inputs!$B$12*EXP(-Inputs!$B$10*(4-1+Inputs!$B$12))+A23*(1-A23)^4*Inputs!$B$12*EXP(-Inputs!$B$10*(5-1+Inputs!$B$12))</f>
        <v>2.4278582662558812E-3</v>
      </c>
      <c r="D23" s="9">
        <f>A23*(1-A23)^0*(1-Inputs!$B$9)*EXP(-Inputs!$B$10*(1-1+Inputs!$B$12))+A23*(1-A23)^1*(1-Inputs!$B$9)*EXP(-Inputs!$B$10*(2-1+Inputs!$B$12))+A23*(1-A23)^2*(1-Inputs!$B$9)*EXP(-Inputs!$B$10*(3-1+Inputs!$B$12))+A23*(1-A23)^3*(1-Inputs!$B$9)*EXP(-Inputs!$B$10*(4-1+Inputs!$B$12))+A23*(1-A23)^4*(1-Inputs!$B$9)*EXP(-Inputs!$B$10*(5-1+Inputs!$B$12))</f>
        <v>2.9134299195070581E-3</v>
      </c>
      <c r="E23" s="10">
        <f t="shared" si="0"/>
        <v>6.7707094149107498E-4</v>
      </c>
      <c r="F23" s="10">
        <f t="shared" si="1"/>
        <v>9.3229290585089258E-3</v>
      </c>
    </row>
    <row r="24" spans="1:6">
      <c r="A24" s="6">
        <v>1.1999999999999999E-3</v>
      </c>
      <c r="B24" s="9">
        <f>(1-A24)^1*EXP(-Inputs!$B$10*1)+(1-A24)^2*EXP(-Inputs!$B$10*2)+(1-A24)^3*EXP(-Inputs!$B$10*3)+(1-A24)^4*EXP(-Inputs!$B$10*4)+(1-A24)^5*EXP(-Inputs!$B$10*5)</f>
        <v>4.2993152981651432</v>
      </c>
      <c r="C24" s="9">
        <f>A24*(1-A24)^0*Inputs!$B$12*EXP(-Inputs!$B$10*(1-1+Inputs!$B$12))+A24*(1-A24)^1*Inputs!$B$12*EXP(-Inputs!$B$10*(2-1+Inputs!$B$12))+A24*(1-A24)^2*Inputs!$B$12*EXP(-Inputs!$B$10*(3-1+Inputs!$B$12))+A24*(1-A24)^3*Inputs!$B$12*EXP(-Inputs!$B$10*(4-1+Inputs!$B$12))+A24*(1-A24)^4*Inputs!$B$12*EXP(-Inputs!$B$10*(5-1+Inputs!$B$12))</f>
        <v>2.6480694732343101E-3</v>
      </c>
      <c r="D24" s="9">
        <f>A24*(1-A24)^0*(1-Inputs!$B$9)*EXP(-Inputs!$B$10*(1-1+Inputs!$B$12))+A24*(1-A24)^1*(1-Inputs!$B$9)*EXP(-Inputs!$B$10*(2-1+Inputs!$B$12))+A24*(1-A24)^2*(1-Inputs!$B$9)*EXP(-Inputs!$B$10*(3-1+Inputs!$B$12))+A24*(1-A24)^3*(1-Inputs!$B$9)*EXP(-Inputs!$B$10*(4-1+Inputs!$B$12))+A24*(1-A24)^4*(1-Inputs!$B$9)*EXP(-Inputs!$B$10*(5-1+Inputs!$B$12))</f>
        <v>3.1776833678811719E-3</v>
      </c>
      <c r="E24" s="10">
        <f t="shared" si="0"/>
        <v>7.38658862552241E-4</v>
      </c>
      <c r="F24" s="10">
        <f t="shared" si="1"/>
        <v>9.2613411374477591E-3</v>
      </c>
    </row>
    <row r="25" spans="1:6">
      <c r="A25" s="6">
        <v>1.2999999999999999E-3</v>
      </c>
      <c r="B25" s="9">
        <f>(1-A25)^1*EXP(-Inputs!$B$10*1)+(1-A25)^2*EXP(-Inputs!$B$10*2)+(1-A25)^3*EXP(-Inputs!$B$10*3)+(1-A25)^4*EXP(-Inputs!$B$10*4)+(1-A25)^5*EXP(-Inputs!$B$10*5)</f>
        <v>4.2980681439033166</v>
      </c>
      <c r="C25" s="9">
        <f>A25*(1-A25)^0*Inputs!$B$12*EXP(-Inputs!$B$10*(1-1+Inputs!$B$12))+A25*(1-A25)^1*Inputs!$B$12*EXP(-Inputs!$B$10*(2-1+Inputs!$B$12))+A25*(1-A25)^2*Inputs!$B$12*EXP(-Inputs!$B$10*(3-1+Inputs!$B$12))+A25*(1-A25)^3*Inputs!$B$12*EXP(-Inputs!$B$10*(4-1+Inputs!$B$12))+A25*(1-A25)^4*Inputs!$B$12*EXP(-Inputs!$B$10*(5-1+Inputs!$B$12))</f>
        <v>2.8681969230424389E-3</v>
      </c>
      <c r="D25" s="9">
        <f>A25*(1-A25)^0*(1-Inputs!$B$9)*EXP(-Inputs!$B$10*(1-1+Inputs!$B$12))+A25*(1-A25)^1*(1-Inputs!$B$9)*EXP(-Inputs!$B$10*(2-1+Inputs!$B$12))+A25*(1-A25)^2*(1-Inputs!$B$9)*EXP(-Inputs!$B$10*(3-1+Inputs!$B$12))+A25*(1-A25)^3*(1-Inputs!$B$9)*EXP(-Inputs!$B$10*(4-1+Inputs!$B$12))+A25*(1-A25)^4*(1-Inputs!$B$9)*EXP(-Inputs!$B$10*(5-1+Inputs!$B$12))</f>
        <v>3.4418363076509266E-3</v>
      </c>
      <c r="E25" s="10">
        <f t="shared" si="0"/>
        <v>8.0025279030045593E-4</v>
      </c>
      <c r="F25" s="10">
        <f t="shared" si="1"/>
        <v>9.1997472096995436E-3</v>
      </c>
    </row>
    <row r="26" spans="1:6">
      <c r="A26" s="6">
        <v>1.4E-3</v>
      </c>
      <c r="B26" s="9">
        <f>(1-A26)^1*EXP(-Inputs!$B$10*1)+(1-A26)^2*EXP(-Inputs!$B$10*2)+(1-A26)^3*EXP(-Inputs!$B$10*3)+(1-A26)^4*EXP(-Inputs!$B$10*4)+(1-A26)^5*EXP(-Inputs!$B$10*5)</f>
        <v>4.2968213124594747</v>
      </c>
      <c r="C26" s="9">
        <f>A26*(1-A26)^0*Inputs!$B$12*EXP(-Inputs!$B$10*(1-1+Inputs!$B$12))+A26*(1-A26)^1*Inputs!$B$12*EXP(-Inputs!$B$10*(2-1+Inputs!$B$12))+A26*(1-A26)^2*Inputs!$B$12*EXP(-Inputs!$B$10*(3-1+Inputs!$B$12))+A26*(1-A26)^3*Inputs!$B$12*EXP(-Inputs!$B$10*(4-1+Inputs!$B$12))+A26*(1-A26)^4*Inputs!$B$12*EXP(-Inputs!$B$10*(5-1+Inputs!$B$12))</f>
        <v>3.0882406401956993E-3</v>
      </c>
      <c r="D26" s="9">
        <f>A26*(1-A26)^0*(1-Inputs!$B$9)*EXP(-Inputs!$B$10*(1-1+Inputs!$B$12))+A26*(1-A26)^1*(1-Inputs!$B$9)*EXP(-Inputs!$B$10*(2-1+Inputs!$B$12))+A26*(1-A26)^2*(1-Inputs!$B$9)*EXP(-Inputs!$B$10*(3-1+Inputs!$B$12))+A26*(1-A26)^3*(1-Inputs!$B$9)*EXP(-Inputs!$B$10*(4-1+Inputs!$B$12))+A26*(1-A26)^4*(1-Inputs!$B$9)*EXP(-Inputs!$B$10*(5-1+Inputs!$B$12))</f>
        <v>3.7058887682348382E-3</v>
      </c>
      <c r="E26" s="10">
        <f t="shared" si="0"/>
        <v>8.6185272561451409E-4</v>
      </c>
      <c r="F26" s="10">
        <f t="shared" si="1"/>
        <v>9.1381472743854858E-3</v>
      </c>
    </row>
    <row r="27" spans="1:6">
      <c r="A27" s="6">
        <v>1.5E-3</v>
      </c>
      <c r="B27" s="9">
        <f>(1-A27)^1*EXP(-Inputs!$B$10*1)+(1-A27)^2*EXP(-Inputs!$B$10*2)+(1-A27)^3*EXP(-Inputs!$B$10*3)+(1-A27)^4*EXP(-Inputs!$B$10*4)+(1-A27)^5*EXP(-Inputs!$B$10*5)</f>
        <v>4.2955748037622321</v>
      </c>
      <c r="C27" s="9">
        <f>A27*(1-A27)^0*Inputs!$B$12*EXP(-Inputs!$B$10*(1-1+Inputs!$B$12))+A27*(1-A27)^1*Inputs!$B$12*EXP(-Inputs!$B$10*(2-1+Inputs!$B$12))+A27*(1-A27)^2*Inputs!$B$12*EXP(-Inputs!$B$10*(3-1+Inputs!$B$12))+A27*(1-A27)^3*Inputs!$B$12*EXP(-Inputs!$B$10*(4-1+Inputs!$B$12))+A27*(1-A27)^4*Inputs!$B$12*EXP(-Inputs!$B$10*(5-1+Inputs!$B$12))</f>
        <v>3.3082006492046864E-3</v>
      </c>
      <c r="D27" s="9">
        <f>A27*(1-A27)^0*(1-Inputs!$B$9)*EXP(-Inputs!$B$10*(1-1+Inputs!$B$12))+A27*(1-A27)^1*(1-Inputs!$B$9)*EXP(-Inputs!$B$10*(2-1+Inputs!$B$12))+A27*(1-A27)^2*(1-Inputs!$B$9)*EXP(-Inputs!$B$10*(3-1+Inputs!$B$12))+A27*(1-A27)^3*(1-Inputs!$B$9)*EXP(-Inputs!$B$10*(4-1+Inputs!$B$12))+A27*(1-A27)^4*(1-Inputs!$B$9)*EXP(-Inputs!$B$10*(5-1+Inputs!$B$12))</f>
        <v>3.9698407790456237E-3</v>
      </c>
      <c r="E27" s="10">
        <f t="shared" si="0"/>
        <v>9.2345866937338012E-4</v>
      </c>
      <c r="F27" s="10">
        <f t="shared" si="1"/>
        <v>9.0765413306266203E-3</v>
      </c>
    </row>
    <row r="28" spans="1:6">
      <c r="A28" s="6">
        <v>1.6000000000000001E-3</v>
      </c>
      <c r="B28" s="9">
        <f>(1-A28)^1*EXP(-Inputs!$B$10*1)+(1-A28)^2*EXP(-Inputs!$B$10*2)+(1-A28)^3*EXP(-Inputs!$B$10*3)+(1-A28)^4*EXP(-Inputs!$B$10*4)+(1-A28)^5*EXP(-Inputs!$B$10*5)</f>
        <v>4.2943286177402067</v>
      </c>
      <c r="C28" s="9">
        <f>A28*(1-A28)^0*Inputs!$B$12*EXP(-Inputs!$B$10*(1-1+Inputs!$B$12))+A28*(1-A28)^1*Inputs!$B$12*EXP(-Inputs!$B$10*(2-1+Inputs!$B$12))+A28*(1-A28)^2*Inputs!$B$12*EXP(-Inputs!$B$10*(3-1+Inputs!$B$12))+A28*(1-A28)^3*Inputs!$B$12*EXP(-Inputs!$B$10*(4-1+Inputs!$B$12))+A28*(1-A28)^4*Inputs!$B$12*EXP(-Inputs!$B$10*(5-1+Inputs!$B$12))</f>
        <v>3.5280769745751634E-3</v>
      </c>
      <c r="D28" s="9">
        <f>A28*(1-A28)^0*(1-Inputs!$B$9)*EXP(-Inputs!$B$10*(1-1+Inputs!$B$12))+A28*(1-A28)^1*(1-Inputs!$B$9)*EXP(-Inputs!$B$10*(2-1+Inputs!$B$12))+A28*(1-A28)^2*(1-Inputs!$B$9)*EXP(-Inputs!$B$10*(3-1+Inputs!$B$12))+A28*(1-A28)^3*(1-Inputs!$B$9)*EXP(-Inputs!$B$10*(4-1+Inputs!$B$12))+A28*(1-A28)^4*(1-Inputs!$B$9)*EXP(-Inputs!$B$10*(5-1+Inputs!$B$12))</f>
        <v>4.2336923694901961E-3</v>
      </c>
      <c r="E28" s="10">
        <f t="shared" si="0"/>
        <v>9.8507062245619054E-4</v>
      </c>
      <c r="F28" s="10">
        <f t="shared" si="1"/>
        <v>9.0149293775438101E-3</v>
      </c>
    </row>
    <row r="29" spans="1:6">
      <c r="A29" s="6">
        <v>1.6999999999999999E-3</v>
      </c>
      <c r="B29" s="9">
        <f>(1-A29)^1*EXP(-Inputs!$B$10*1)+(1-A29)^2*EXP(-Inputs!$B$10*2)+(1-A29)^3*EXP(-Inputs!$B$10*3)+(1-A29)^4*EXP(-Inputs!$B$10*4)+(1-A29)^5*EXP(-Inputs!$B$10*5)</f>
        <v>4.2930827543220342</v>
      </c>
      <c r="C29" s="9">
        <f>A29*(1-A29)^0*Inputs!$B$12*EXP(-Inputs!$B$10*(1-1+Inputs!$B$12))+A29*(1-A29)^1*Inputs!$B$12*EXP(-Inputs!$B$10*(2-1+Inputs!$B$12))+A29*(1-A29)^2*Inputs!$B$12*EXP(-Inputs!$B$10*(3-1+Inputs!$B$12))+A29*(1-A29)^3*Inputs!$B$12*EXP(-Inputs!$B$10*(4-1+Inputs!$B$12))+A29*(1-A29)^4*Inputs!$B$12*EXP(-Inputs!$B$10*(5-1+Inputs!$B$12))</f>
        <v>3.7478696408080607E-3</v>
      </c>
      <c r="D29" s="9">
        <f>A29*(1-A29)^0*(1-Inputs!$B$9)*EXP(-Inputs!$B$10*(1-1+Inputs!$B$12))+A29*(1-A29)^1*(1-Inputs!$B$9)*EXP(-Inputs!$B$10*(2-1+Inputs!$B$12))+A29*(1-A29)^2*(1-Inputs!$B$9)*EXP(-Inputs!$B$10*(3-1+Inputs!$B$12))+A29*(1-A29)^3*(1-Inputs!$B$9)*EXP(-Inputs!$B$10*(4-1+Inputs!$B$12))+A29*(1-A29)^4*(1-Inputs!$B$9)*EXP(-Inputs!$B$10*(5-1+Inputs!$B$12))</f>
        <v>4.4974435689696729E-3</v>
      </c>
      <c r="E29" s="10">
        <f t="shared" si="0"/>
        <v>1.0466885857422538E-3</v>
      </c>
      <c r="F29" s="10">
        <f t="shared" si="1"/>
        <v>8.9533114142577464E-3</v>
      </c>
    </row>
    <row r="30" spans="1:6">
      <c r="A30" s="6">
        <v>1.8E-3</v>
      </c>
      <c r="B30" s="9">
        <f>(1-A30)^1*EXP(-Inputs!$B$10*1)+(1-A30)^2*EXP(-Inputs!$B$10*2)+(1-A30)^3*EXP(-Inputs!$B$10*3)+(1-A30)^4*EXP(-Inputs!$B$10*4)+(1-A30)^5*EXP(-Inputs!$B$10*5)</f>
        <v>4.2918372134363603</v>
      </c>
      <c r="C30" s="9">
        <f>A30*(1-A30)^0*Inputs!$B$12*EXP(-Inputs!$B$10*(1-1+Inputs!$B$12))+A30*(1-A30)^1*Inputs!$B$12*EXP(-Inputs!$B$10*(2-1+Inputs!$B$12))+A30*(1-A30)^2*Inputs!$B$12*EXP(-Inputs!$B$10*(3-1+Inputs!$B$12))+A30*(1-A30)^3*Inputs!$B$12*EXP(-Inputs!$B$10*(4-1+Inputs!$B$12))+A30*(1-A30)^4*Inputs!$B$12*EXP(-Inputs!$B$10*(5-1+Inputs!$B$12))</f>
        <v>3.9675786723994766E-3</v>
      </c>
      <c r="D30" s="9">
        <f>A30*(1-A30)^0*(1-Inputs!$B$9)*EXP(-Inputs!$B$10*(1-1+Inputs!$B$12))+A30*(1-A30)^1*(1-Inputs!$B$9)*EXP(-Inputs!$B$10*(2-1+Inputs!$B$12))+A30*(1-A30)^2*(1-Inputs!$B$9)*EXP(-Inputs!$B$10*(3-1+Inputs!$B$12))+A30*(1-A30)^3*(1-Inputs!$B$9)*EXP(-Inputs!$B$10*(4-1+Inputs!$B$12))+A30*(1-A30)^4*(1-Inputs!$B$9)*EXP(-Inputs!$B$10*(5-1+Inputs!$B$12))</f>
        <v>4.7610944068793718E-3</v>
      </c>
      <c r="E30" s="10">
        <f t="shared" si="0"/>
        <v>1.1083125601110491E-3</v>
      </c>
      <c r="F30" s="10">
        <f t="shared" si="1"/>
        <v>8.8916874398889505E-3</v>
      </c>
    </row>
    <row r="31" spans="1:6">
      <c r="A31" s="6">
        <v>1.9E-3</v>
      </c>
      <c r="B31" s="9">
        <f>(1-A31)^1*EXP(-Inputs!$B$10*1)+(1-A31)^2*EXP(-Inputs!$B$10*2)+(1-A31)^3*EXP(-Inputs!$B$10*3)+(1-A31)^4*EXP(-Inputs!$B$10*4)+(1-A31)^5*EXP(-Inputs!$B$10*5)</f>
        <v>4.2905919950118392</v>
      </c>
      <c r="C31" s="9">
        <f>A31*(1-A31)^0*Inputs!$B$12*EXP(-Inputs!$B$10*(1-1+Inputs!$B$12))+A31*(1-A31)^1*Inputs!$B$12*EXP(-Inputs!$B$10*(2-1+Inputs!$B$12))+A31*(1-A31)^2*Inputs!$B$12*EXP(-Inputs!$B$10*(3-1+Inputs!$B$12))+A31*(1-A31)^3*Inputs!$B$12*EXP(-Inputs!$B$10*(4-1+Inputs!$B$12))+A31*(1-A31)^4*Inputs!$B$12*EXP(-Inputs!$B$10*(5-1+Inputs!$B$12))</f>
        <v>4.1872040938406756E-3</v>
      </c>
      <c r="D31" s="9">
        <f>A31*(1-A31)^0*(1-Inputs!$B$9)*EXP(-Inputs!$B$10*(1-1+Inputs!$B$12))+A31*(1-A31)^1*(1-Inputs!$B$9)*EXP(-Inputs!$B$10*(2-1+Inputs!$B$12))+A31*(1-A31)^2*(1-Inputs!$B$9)*EXP(-Inputs!$B$10*(3-1+Inputs!$B$12))+A31*(1-A31)^3*(1-Inputs!$B$9)*EXP(-Inputs!$B$10*(4-1+Inputs!$B$12))+A31*(1-A31)^4*(1-Inputs!$B$9)*EXP(-Inputs!$B$10*(5-1+Inputs!$B$12))</f>
        <v>5.0246449126088097E-3</v>
      </c>
      <c r="E31" s="10">
        <f t="shared" si="0"/>
        <v>1.1699425464422276E-3</v>
      </c>
      <c r="F31" s="10">
        <f t="shared" si="1"/>
        <v>8.8300574535577735E-3</v>
      </c>
    </row>
    <row r="32" spans="1:6">
      <c r="A32" s="6">
        <v>2E-3</v>
      </c>
      <c r="B32" s="9">
        <f>(1-A32)^1*EXP(-Inputs!$B$10*1)+(1-A32)^2*EXP(-Inputs!$B$10*2)+(1-A32)^3*EXP(-Inputs!$B$10*3)+(1-A32)^4*EXP(-Inputs!$B$10*4)+(1-A32)^5*EXP(-Inputs!$B$10*5)</f>
        <v>4.2893470989771387</v>
      </c>
      <c r="C32" s="9">
        <f>A32*(1-A32)^0*Inputs!$B$12*EXP(-Inputs!$B$10*(1-1+Inputs!$B$12))+A32*(1-A32)^1*Inputs!$B$12*EXP(-Inputs!$B$10*(2-1+Inputs!$B$12))+A32*(1-A32)^2*Inputs!$B$12*EXP(-Inputs!$B$10*(3-1+Inputs!$B$12))+A32*(1-A32)^3*Inputs!$B$12*EXP(-Inputs!$B$10*(4-1+Inputs!$B$12))+A32*(1-A32)^4*Inputs!$B$12*EXP(-Inputs!$B$10*(5-1+Inputs!$B$12))</f>
        <v>4.4067459296180909E-3</v>
      </c>
      <c r="D32" s="9">
        <f>A32*(1-A32)^0*(1-Inputs!$B$9)*EXP(-Inputs!$B$10*(1-1+Inputs!$B$12))+A32*(1-A32)^1*(1-Inputs!$B$9)*EXP(-Inputs!$B$10*(2-1+Inputs!$B$12))+A32*(1-A32)^2*(1-Inputs!$B$9)*EXP(-Inputs!$B$10*(3-1+Inputs!$B$12))+A32*(1-A32)^3*(1-Inputs!$B$9)*EXP(-Inputs!$B$10*(4-1+Inputs!$B$12))+A32*(1-A32)^4*(1-Inputs!$B$9)*EXP(-Inputs!$B$10*(5-1+Inputs!$B$12))</f>
        <v>5.2880951155417077E-3</v>
      </c>
      <c r="E32" s="10">
        <f t="shared" si="0"/>
        <v>1.2315785456156125E-3</v>
      </c>
      <c r="F32" s="10">
        <f t="shared" si="1"/>
        <v>8.768421454384388E-3</v>
      </c>
    </row>
    <row r="33" spans="1:6">
      <c r="A33" s="6">
        <v>2.0999999999999999E-3</v>
      </c>
      <c r="B33" s="9">
        <f>(1-A33)^1*EXP(-Inputs!$B$10*1)+(1-A33)^2*EXP(-Inputs!$B$10*2)+(1-A33)^3*EXP(-Inputs!$B$10*3)+(1-A33)^4*EXP(-Inputs!$B$10*4)+(1-A33)^5*EXP(-Inputs!$B$10*5)</f>
        <v>4.2881025252609373</v>
      </c>
      <c r="C33" s="9">
        <f>A33*(1-A33)^0*Inputs!$B$12*EXP(-Inputs!$B$10*(1-1+Inputs!$B$12))+A33*(1-A33)^1*Inputs!$B$12*EXP(-Inputs!$B$10*(2-1+Inputs!$B$12))+A33*(1-A33)^2*Inputs!$B$12*EXP(-Inputs!$B$10*(3-1+Inputs!$B$12))+A33*(1-A33)^3*Inputs!$B$12*EXP(-Inputs!$B$10*(4-1+Inputs!$B$12))+A33*(1-A33)^4*Inputs!$B$12*EXP(-Inputs!$B$10*(5-1+Inputs!$B$12))</f>
        <v>4.6262042042133243E-3</v>
      </c>
      <c r="D33" s="9">
        <f>A33*(1-A33)^0*(1-Inputs!$B$9)*EXP(-Inputs!$B$10*(1-1+Inputs!$B$12))+A33*(1-A33)^1*(1-Inputs!$B$9)*EXP(-Inputs!$B$10*(2-1+Inputs!$B$12))+A33*(1-A33)^2*(1-Inputs!$B$9)*EXP(-Inputs!$B$10*(3-1+Inputs!$B$12))+A33*(1-A33)^3*(1-Inputs!$B$9)*EXP(-Inputs!$B$10*(4-1+Inputs!$B$12))+A33*(1-A33)^4*(1-Inputs!$B$9)*EXP(-Inputs!$B$10*(5-1+Inputs!$B$12))</f>
        <v>5.5514450450559888E-3</v>
      </c>
      <c r="E33" s="10">
        <f t="shared" si="0"/>
        <v>1.2932205585111983E-3</v>
      </c>
      <c r="F33" s="10">
        <f t="shared" si="1"/>
        <v>8.7067794414888017E-3</v>
      </c>
    </row>
    <row r="34" spans="1:6">
      <c r="A34" s="6">
        <v>2.2000000000000001E-3</v>
      </c>
      <c r="B34" s="9">
        <f>(1-A34)^1*EXP(-Inputs!$B$10*1)+(1-A34)^2*EXP(-Inputs!$B$10*2)+(1-A34)^3*EXP(-Inputs!$B$10*3)+(1-A34)^4*EXP(-Inputs!$B$10*4)+(1-A34)^5*EXP(-Inputs!$B$10*5)</f>
        <v>4.2868582737919247</v>
      </c>
      <c r="C34" s="9">
        <f>A34*(1-A34)^0*Inputs!$B$12*EXP(-Inputs!$B$10*(1-1+Inputs!$B$12))+A34*(1-A34)^1*Inputs!$B$12*EXP(-Inputs!$B$10*(2-1+Inputs!$B$12))+A34*(1-A34)^2*Inputs!$B$12*EXP(-Inputs!$B$10*(3-1+Inputs!$B$12))+A34*(1-A34)^3*Inputs!$B$12*EXP(-Inputs!$B$10*(4-1+Inputs!$B$12))+A34*(1-A34)^4*Inputs!$B$12*EXP(-Inputs!$B$10*(5-1+Inputs!$B$12))</f>
        <v>4.8455789421031504E-3</v>
      </c>
      <c r="D34" s="9">
        <f>A34*(1-A34)^0*(1-Inputs!$B$9)*EXP(-Inputs!$B$10*(1-1+Inputs!$B$12))+A34*(1-A34)^1*(1-Inputs!$B$9)*EXP(-Inputs!$B$10*(2-1+Inputs!$B$12))+A34*(1-A34)^2*(1-Inputs!$B$9)*EXP(-Inputs!$B$10*(3-1+Inputs!$B$12))+A34*(1-A34)^3*(1-Inputs!$B$9)*EXP(-Inputs!$B$10*(4-1+Inputs!$B$12))+A34*(1-A34)^4*(1-Inputs!$B$9)*EXP(-Inputs!$B$10*(5-1+Inputs!$B$12))</f>
        <v>5.8146947305237808E-3</v>
      </c>
      <c r="E34" s="10">
        <f t="shared" si="0"/>
        <v>1.3548685860091515E-3</v>
      </c>
      <c r="F34" s="10">
        <f t="shared" si="1"/>
        <v>8.6451314139908489E-3</v>
      </c>
    </row>
    <row r="35" spans="1:6">
      <c r="A35" s="6">
        <v>2.3E-3</v>
      </c>
      <c r="B35" s="9">
        <f>(1-A35)^1*EXP(-Inputs!$B$10*1)+(1-A35)^2*EXP(-Inputs!$B$10*2)+(1-A35)^3*EXP(-Inputs!$B$10*3)+(1-A35)^4*EXP(-Inputs!$B$10*4)+(1-A35)^5*EXP(-Inputs!$B$10*5)</f>
        <v>4.2856143444988026</v>
      </c>
      <c r="C35" s="9">
        <f>A35*(1-A35)^0*Inputs!$B$12*EXP(-Inputs!$B$10*(1-1+Inputs!$B$12))+A35*(1-A35)^1*Inputs!$B$12*EXP(-Inputs!$B$10*(2-1+Inputs!$B$12))+A35*(1-A35)^2*Inputs!$B$12*EXP(-Inputs!$B$10*(3-1+Inputs!$B$12))+A35*(1-A35)^3*Inputs!$B$12*EXP(-Inputs!$B$10*(4-1+Inputs!$B$12))+A35*(1-A35)^4*Inputs!$B$12*EXP(-Inputs!$B$10*(5-1+Inputs!$B$12))</f>
        <v>5.0648701677595094E-3</v>
      </c>
      <c r="D35" s="9">
        <f>A35*(1-A35)^0*(1-Inputs!$B$9)*EXP(-Inputs!$B$10*(1-1+Inputs!$B$12))+A35*(1-A35)^1*(1-Inputs!$B$9)*EXP(-Inputs!$B$10*(2-1+Inputs!$B$12))+A35*(1-A35)^2*(1-Inputs!$B$9)*EXP(-Inputs!$B$10*(3-1+Inputs!$B$12))+A35*(1-A35)^3*(1-Inputs!$B$9)*EXP(-Inputs!$B$10*(4-1+Inputs!$B$12))+A35*(1-A35)^4*(1-Inputs!$B$9)*EXP(-Inputs!$B$10*(5-1+Inputs!$B$12))</f>
        <v>6.07784420131141E-3</v>
      </c>
      <c r="E35" s="10">
        <f t="shared" si="0"/>
        <v>1.4165226289898096E-3</v>
      </c>
      <c r="F35" s="10">
        <f t="shared" si="1"/>
        <v>8.5834773710101904E-3</v>
      </c>
    </row>
    <row r="36" spans="1:6">
      <c r="A36" s="6">
        <v>2.3999999999999998E-3</v>
      </c>
      <c r="B36" s="9">
        <f>(1-A36)^1*EXP(-Inputs!$B$10*1)+(1-A36)^2*EXP(-Inputs!$B$10*2)+(1-A36)^3*EXP(-Inputs!$B$10*3)+(1-A36)^4*EXP(-Inputs!$B$10*4)+(1-A36)^5*EXP(-Inputs!$B$10*5)</f>
        <v>4.2843707373102822</v>
      </c>
      <c r="C36" s="9">
        <f>A36*(1-A36)^0*Inputs!$B$12*EXP(-Inputs!$B$10*(1-1+Inputs!$B$12))+A36*(1-A36)^1*Inputs!$B$12*EXP(-Inputs!$B$10*(2-1+Inputs!$B$12))+A36*(1-A36)^2*Inputs!$B$12*EXP(-Inputs!$B$10*(3-1+Inputs!$B$12))+A36*(1-A36)^3*Inputs!$B$12*EXP(-Inputs!$B$10*(4-1+Inputs!$B$12))+A36*(1-A36)^4*Inputs!$B$12*EXP(-Inputs!$B$10*(5-1+Inputs!$B$12))</f>
        <v>5.284077905649511E-3</v>
      </c>
      <c r="D36" s="9">
        <f>A36*(1-A36)^0*(1-Inputs!$B$9)*EXP(-Inputs!$B$10*(1-1+Inputs!$B$12))+A36*(1-A36)^1*(1-Inputs!$B$9)*EXP(-Inputs!$B$10*(2-1+Inputs!$B$12))+A36*(1-A36)^2*(1-Inputs!$B$9)*EXP(-Inputs!$B$10*(3-1+Inputs!$B$12))+A36*(1-A36)^3*(1-Inputs!$B$9)*EXP(-Inputs!$B$10*(4-1+Inputs!$B$12))+A36*(1-A36)^4*(1-Inputs!$B$9)*EXP(-Inputs!$B$10*(5-1+Inputs!$B$12))</f>
        <v>6.3408934867794139E-3</v>
      </c>
      <c r="E36" s="10">
        <f t="shared" si="0"/>
        <v>1.478182688333683E-3</v>
      </c>
      <c r="F36" s="10">
        <f t="shared" si="1"/>
        <v>8.521817311666317E-3</v>
      </c>
    </row>
    <row r="37" spans="1:6">
      <c r="A37" s="6">
        <v>2.5000000000000001E-3</v>
      </c>
      <c r="B37" s="9">
        <f>(1-A37)^1*EXP(-Inputs!$B$10*1)+(1-A37)^2*EXP(-Inputs!$B$10*2)+(1-A37)^3*EXP(-Inputs!$B$10*3)+(1-A37)^4*EXP(-Inputs!$B$10*4)+(1-A37)^5*EXP(-Inputs!$B$10*5)</f>
        <v>4.2831274521550888</v>
      </c>
      <c r="C37" s="9">
        <f>A37*(1-A37)^0*Inputs!$B$12*EXP(-Inputs!$B$10*(1-1+Inputs!$B$12))+A37*(1-A37)^1*Inputs!$B$12*EXP(-Inputs!$B$10*(2-1+Inputs!$B$12))+A37*(1-A37)^2*Inputs!$B$12*EXP(-Inputs!$B$10*(3-1+Inputs!$B$12))+A37*(1-A37)^3*Inputs!$B$12*EXP(-Inputs!$B$10*(4-1+Inputs!$B$12))+A37*(1-A37)^4*Inputs!$B$12*EXP(-Inputs!$B$10*(5-1+Inputs!$B$12))</f>
        <v>5.5032021802354433E-3</v>
      </c>
      <c r="D37" s="9">
        <f>A37*(1-A37)^0*(1-Inputs!$B$9)*EXP(-Inputs!$B$10*(1-1+Inputs!$B$12))+A37*(1-A37)^1*(1-Inputs!$B$9)*EXP(-Inputs!$B$10*(2-1+Inputs!$B$12))+A37*(1-A37)^2*(1-Inputs!$B$9)*EXP(-Inputs!$B$10*(3-1+Inputs!$B$12))+A37*(1-A37)^3*(1-Inputs!$B$9)*EXP(-Inputs!$B$10*(4-1+Inputs!$B$12))+A37*(1-A37)^4*(1-Inputs!$B$9)*EXP(-Inputs!$B$10*(5-1+Inputs!$B$12))</f>
        <v>6.6038426162825323E-3</v>
      </c>
      <c r="E37" s="10">
        <f t="shared" si="0"/>
        <v>1.5398487649214531E-3</v>
      </c>
      <c r="F37" s="10">
        <f t="shared" si="1"/>
        <v>8.4601512350785477E-3</v>
      </c>
    </row>
    <row r="38" spans="1:6">
      <c r="A38" s="6">
        <v>2.5999999999999999E-3</v>
      </c>
      <c r="B38" s="9">
        <f>(1-A38)^1*EXP(-Inputs!$B$10*1)+(1-A38)^2*EXP(-Inputs!$B$10*2)+(1-A38)^3*EXP(-Inputs!$B$10*3)+(1-A38)^4*EXP(-Inputs!$B$10*4)+(1-A38)^5*EXP(-Inputs!$B$10*5)</f>
        <v>4.2818844889619543</v>
      </c>
      <c r="C38" s="9">
        <f>A38*(1-A38)^0*Inputs!$B$12*EXP(-Inputs!$B$10*(1-1+Inputs!$B$12))+A38*(1-A38)^1*Inputs!$B$12*EXP(-Inputs!$B$10*(2-1+Inputs!$B$12))+A38*(1-A38)^2*Inputs!$B$12*EXP(-Inputs!$B$10*(3-1+Inputs!$B$12))+A38*(1-A38)^3*Inputs!$B$12*EXP(-Inputs!$B$10*(4-1+Inputs!$B$12))+A38*(1-A38)^4*Inputs!$B$12*EXP(-Inputs!$B$10*(5-1+Inputs!$B$12))</f>
        <v>5.7222430159747555E-3</v>
      </c>
      <c r="D38" s="9">
        <f>A38*(1-A38)^0*(1-Inputs!$B$9)*EXP(-Inputs!$B$10*(1-1+Inputs!$B$12))+A38*(1-A38)^1*(1-Inputs!$B$9)*EXP(-Inputs!$B$10*(2-1+Inputs!$B$12))+A38*(1-A38)^2*(1-Inputs!$B$9)*EXP(-Inputs!$B$10*(3-1+Inputs!$B$12))+A38*(1-A38)^3*(1-Inputs!$B$9)*EXP(-Inputs!$B$10*(4-1+Inputs!$B$12))+A38*(1-A38)^4*(1-Inputs!$B$9)*EXP(-Inputs!$B$10*(5-1+Inputs!$B$12))</f>
        <v>6.8666916191697071E-3</v>
      </c>
      <c r="E38" s="10">
        <f t="shared" si="0"/>
        <v>1.601520859633974E-3</v>
      </c>
      <c r="F38" s="10">
        <f t="shared" si="1"/>
        <v>8.3984791403660265E-3</v>
      </c>
    </row>
    <row r="39" spans="1:6">
      <c r="A39" s="6">
        <v>2.7000000000000001E-3</v>
      </c>
      <c r="B39" s="9">
        <f>(1-A39)^1*EXP(-Inputs!$B$10*1)+(1-A39)^2*EXP(-Inputs!$B$10*2)+(1-A39)^3*EXP(-Inputs!$B$10*3)+(1-A39)^4*EXP(-Inputs!$B$10*4)+(1-A39)^5*EXP(-Inputs!$B$10*5)</f>
        <v>4.2806418476596289</v>
      </c>
      <c r="C39" s="9">
        <f>A39*(1-A39)^0*Inputs!$B$12*EXP(-Inputs!$B$10*(1-1+Inputs!$B$12))+A39*(1-A39)^1*Inputs!$B$12*EXP(-Inputs!$B$10*(2-1+Inputs!$B$12))+A39*(1-A39)^2*Inputs!$B$12*EXP(-Inputs!$B$10*(3-1+Inputs!$B$12))+A39*(1-A39)^3*Inputs!$B$12*EXP(-Inputs!$B$10*(4-1+Inputs!$B$12))+A39*(1-A39)^4*Inputs!$B$12*EXP(-Inputs!$B$10*(5-1+Inputs!$B$12))</f>
        <v>5.9412004373200784E-3</v>
      </c>
      <c r="D39" s="9">
        <f>A39*(1-A39)^0*(1-Inputs!$B$9)*EXP(-Inputs!$B$10*(1-1+Inputs!$B$12))+A39*(1-A39)^1*(1-Inputs!$B$9)*EXP(-Inputs!$B$10*(2-1+Inputs!$B$12))+A39*(1-A39)^2*(1-Inputs!$B$9)*EXP(-Inputs!$B$10*(3-1+Inputs!$B$12))+A39*(1-A39)^3*(1-Inputs!$B$9)*EXP(-Inputs!$B$10*(4-1+Inputs!$B$12))+A39*(1-A39)^4*(1-Inputs!$B$9)*EXP(-Inputs!$B$10*(5-1+Inputs!$B$12))</f>
        <v>7.129440524784092E-3</v>
      </c>
      <c r="E39" s="10">
        <f t="shared" si="0"/>
        <v>1.6631989733522706E-3</v>
      </c>
      <c r="F39" s="10">
        <f t="shared" si="1"/>
        <v>8.3368010266477305E-3</v>
      </c>
    </row>
    <row r="40" spans="1:6">
      <c r="A40" s="6">
        <v>2.8E-3</v>
      </c>
      <c r="B40" s="9">
        <f>(1-A40)^1*EXP(-Inputs!$B$10*1)+(1-A40)^2*EXP(-Inputs!$B$10*2)+(1-A40)^3*EXP(-Inputs!$B$10*3)+(1-A40)^4*EXP(-Inputs!$B$10*4)+(1-A40)^5*EXP(-Inputs!$B$10*5)</f>
        <v>4.2793995281768682</v>
      </c>
      <c r="C40" s="9">
        <f>A40*(1-A40)^0*Inputs!$B$12*EXP(-Inputs!$B$10*(1-1+Inputs!$B$12))+A40*(1-A40)^1*Inputs!$B$12*EXP(-Inputs!$B$10*(2-1+Inputs!$B$12))+A40*(1-A40)^2*Inputs!$B$12*EXP(-Inputs!$B$10*(3-1+Inputs!$B$12))+A40*(1-A40)^3*Inputs!$B$12*EXP(-Inputs!$B$10*(4-1+Inputs!$B$12))+A40*(1-A40)^4*Inputs!$B$12*EXP(-Inputs!$B$10*(5-1+Inputs!$B$12))</f>
        <v>6.1600744687192038E-3</v>
      </c>
      <c r="D40" s="9">
        <f>A40*(1-A40)^0*(1-Inputs!$B$9)*EXP(-Inputs!$B$10*(1-1+Inputs!$B$12))+A40*(1-A40)^1*(1-Inputs!$B$9)*EXP(-Inputs!$B$10*(2-1+Inputs!$B$12))+A40*(1-A40)^2*(1-Inputs!$B$9)*EXP(-Inputs!$B$10*(3-1+Inputs!$B$12))+A40*(1-A40)^3*(1-Inputs!$B$9)*EXP(-Inputs!$B$10*(4-1+Inputs!$B$12))+A40*(1-A40)^4*(1-Inputs!$B$9)*EXP(-Inputs!$B$10*(5-1+Inputs!$B$12))</f>
        <v>7.3920893624630449E-3</v>
      </c>
      <c r="E40" s="10">
        <f t="shared" si="0"/>
        <v>1.7248831069575407E-3</v>
      </c>
      <c r="F40" s="10">
        <f t="shared" si="1"/>
        <v>8.2751168930424602E-3</v>
      </c>
    </row>
    <row r="41" spans="1:6">
      <c r="A41" s="6">
        <v>2.8999999999999998E-3</v>
      </c>
      <c r="B41" s="9">
        <f>(1-A41)^1*EXP(-Inputs!$B$10*1)+(1-A41)^2*EXP(-Inputs!$B$10*2)+(1-A41)^3*EXP(-Inputs!$B$10*3)+(1-A41)^4*EXP(-Inputs!$B$10*4)+(1-A41)^5*EXP(-Inputs!$B$10*5)</f>
        <v>4.2781575304424422</v>
      </c>
      <c r="C41" s="9">
        <f>A41*(1-A41)^0*Inputs!$B$12*EXP(-Inputs!$B$10*(1-1+Inputs!$B$12))+A41*(1-A41)^1*Inputs!$B$12*EXP(-Inputs!$B$10*(2-1+Inputs!$B$12))+A41*(1-A41)^2*Inputs!$B$12*EXP(-Inputs!$B$10*(3-1+Inputs!$B$12))+A41*(1-A41)^3*Inputs!$B$12*EXP(-Inputs!$B$10*(4-1+Inputs!$B$12))+A41*(1-A41)^4*Inputs!$B$12*EXP(-Inputs!$B$10*(5-1+Inputs!$B$12))</f>
        <v>6.3788651346151082E-3</v>
      </c>
      <c r="D41" s="9">
        <f>A41*(1-A41)^0*(1-Inputs!$B$9)*EXP(-Inputs!$B$10*(1-1+Inputs!$B$12))+A41*(1-A41)^1*(1-Inputs!$B$9)*EXP(-Inputs!$B$10*(2-1+Inputs!$B$12))+A41*(1-A41)^2*(1-Inputs!$B$9)*EXP(-Inputs!$B$10*(3-1+Inputs!$B$12))+A41*(1-A41)^3*(1-Inputs!$B$9)*EXP(-Inputs!$B$10*(4-1+Inputs!$B$12))+A41*(1-A41)^4*(1-Inputs!$B$9)*EXP(-Inputs!$B$10*(5-1+Inputs!$B$12))</f>
        <v>7.6546381615381302E-3</v>
      </c>
      <c r="E41" s="10">
        <f t="shared" si="0"/>
        <v>1.7865732613311538E-3</v>
      </c>
      <c r="F41" s="10">
        <f t="shared" si="1"/>
        <v>8.2134267386688459E-3</v>
      </c>
    </row>
    <row r="42" spans="1:6">
      <c r="A42" s="6">
        <v>3.0000000000000001E-3</v>
      </c>
      <c r="B42" s="9">
        <f>(1-A42)^1*EXP(-Inputs!$B$10*1)+(1-A42)^2*EXP(-Inputs!$B$10*2)+(1-A42)^3*EXP(-Inputs!$B$10*3)+(1-A42)^4*EXP(-Inputs!$B$10*4)+(1-A42)^5*EXP(-Inputs!$B$10*5)</f>
        <v>4.2769158543851304</v>
      </c>
      <c r="C42" s="9">
        <f>A42*(1-A42)^0*Inputs!$B$12*EXP(-Inputs!$B$10*(1-1+Inputs!$B$12))+A42*(1-A42)^1*Inputs!$B$12*EXP(-Inputs!$B$10*(2-1+Inputs!$B$12))+A42*(1-A42)^2*Inputs!$B$12*EXP(-Inputs!$B$10*(3-1+Inputs!$B$12))+A42*(1-A42)^3*Inputs!$B$12*EXP(-Inputs!$B$10*(4-1+Inputs!$B$12))+A42*(1-A42)^4*Inputs!$B$12*EXP(-Inputs!$B$10*(5-1+Inputs!$B$12))</f>
        <v>6.5975724594459339E-3</v>
      </c>
      <c r="D42" s="9">
        <f>A42*(1-A42)^0*(1-Inputs!$B$9)*EXP(-Inputs!$B$10*(1-1+Inputs!$B$12))+A42*(1-A42)^1*(1-Inputs!$B$9)*EXP(-Inputs!$B$10*(2-1+Inputs!$B$12))+A42*(1-A42)^2*(1-Inputs!$B$9)*EXP(-Inputs!$B$10*(3-1+Inputs!$B$12))+A42*(1-A42)^3*(1-Inputs!$B$9)*EXP(-Inputs!$B$10*(4-1+Inputs!$B$12))+A42*(1-A42)^4*(1-Inputs!$B$9)*EXP(-Inputs!$B$10*(5-1+Inputs!$B$12))</f>
        <v>7.9170869513351203E-3</v>
      </c>
      <c r="E42" s="10">
        <f t="shared" si="0"/>
        <v>1.8482694373546514E-3</v>
      </c>
      <c r="F42" s="10">
        <f t="shared" si="1"/>
        <v>8.1517305626453481E-3</v>
      </c>
    </row>
    <row r="43" spans="1:6">
      <c r="A43" s="6">
        <v>3.0999999999999999E-3</v>
      </c>
      <c r="B43" s="9">
        <f>(1-A43)^1*EXP(-Inputs!$B$10*1)+(1-A43)^2*EXP(-Inputs!$B$10*2)+(1-A43)^3*EXP(-Inputs!$B$10*3)+(1-A43)^4*EXP(-Inputs!$B$10*4)+(1-A43)^5*EXP(-Inputs!$B$10*5)</f>
        <v>4.2756744999337233</v>
      </c>
      <c r="C43" s="9">
        <f>A43*(1-A43)^0*Inputs!$B$12*EXP(-Inputs!$B$10*(1-1+Inputs!$B$12))+A43*(1-A43)^1*Inputs!$B$12*EXP(-Inputs!$B$10*(2-1+Inputs!$B$12))+A43*(1-A43)^2*Inputs!$B$12*EXP(-Inputs!$B$10*(3-1+Inputs!$B$12))+A43*(1-A43)^3*Inputs!$B$12*EXP(-Inputs!$B$10*(4-1+Inputs!$B$12))+A43*(1-A43)^4*Inputs!$B$12*EXP(-Inputs!$B$10*(5-1+Inputs!$B$12))</f>
        <v>6.8161964676449966E-3</v>
      </c>
      <c r="D43" s="9">
        <f>A43*(1-A43)^0*(1-Inputs!$B$9)*EXP(-Inputs!$B$10*(1-1+Inputs!$B$12))+A43*(1-A43)^1*(1-Inputs!$B$9)*EXP(-Inputs!$B$10*(2-1+Inputs!$B$12))+A43*(1-A43)^2*(1-Inputs!$B$9)*EXP(-Inputs!$B$10*(3-1+Inputs!$B$12))+A43*(1-A43)^3*(1-Inputs!$B$9)*EXP(-Inputs!$B$10*(4-1+Inputs!$B$12))+A43*(1-A43)^4*(1-Inputs!$B$9)*EXP(-Inputs!$B$10*(5-1+Inputs!$B$12))</f>
        <v>8.1794357611739959E-3</v>
      </c>
      <c r="E43" s="10">
        <f t="shared" si="0"/>
        <v>1.9099716359097475E-3</v>
      </c>
      <c r="F43" s="10">
        <f t="shared" si="1"/>
        <v>8.0900283640902536E-3</v>
      </c>
    </row>
    <row r="44" spans="1:6">
      <c r="A44" s="6">
        <v>3.2000000000000002E-3</v>
      </c>
      <c r="B44" s="9">
        <f>(1-A44)^1*EXP(-Inputs!$B$10*1)+(1-A44)^2*EXP(-Inputs!$B$10*2)+(1-A44)^3*EXP(-Inputs!$B$10*3)+(1-A44)^4*EXP(-Inputs!$B$10*4)+(1-A44)^5*EXP(-Inputs!$B$10*5)</f>
        <v>4.2744334670170243</v>
      </c>
      <c r="C44" s="9">
        <f>A44*(1-A44)^0*Inputs!$B$12*EXP(-Inputs!$B$10*(1-1+Inputs!$B$12))+A44*(1-A44)^1*Inputs!$B$12*EXP(-Inputs!$B$10*(2-1+Inputs!$B$12))+A44*(1-A44)^2*Inputs!$B$12*EXP(-Inputs!$B$10*(3-1+Inputs!$B$12))+A44*(1-A44)^3*Inputs!$B$12*EXP(-Inputs!$B$10*(4-1+Inputs!$B$12))+A44*(1-A44)^4*Inputs!$B$12*EXP(-Inputs!$B$10*(5-1+Inputs!$B$12))</f>
        <v>7.0347371836407928E-3</v>
      </c>
      <c r="D44" s="9">
        <f>A44*(1-A44)^0*(1-Inputs!$B$9)*EXP(-Inputs!$B$10*(1-1+Inputs!$B$12))+A44*(1-A44)^1*(1-Inputs!$B$9)*EXP(-Inputs!$B$10*(2-1+Inputs!$B$12))+A44*(1-A44)^2*(1-Inputs!$B$9)*EXP(-Inputs!$B$10*(3-1+Inputs!$B$12))+A44*(1-A44)^3*(1-Inputs!$B$9)*EXP(-Inputs!$B$10*(4-1+Inputs!$B$12))+A44*(1-A44)^4*(1-Inputs!$B$9)*EXP(-Inputs!$B$10*(5-1+Inputs!$B$12))</f>
        <v>8.4416846203689503E-3</v>
      </c>
      <c r="E44" s="10">
        <f t="shared" si="0"/>
        <v>1.9716798578783283E-3</v>
      </c>
      <c r="F44" s="10">
        <f t="shared" si="1"/>
        <v>8.0283201421216723E-3</v>
      </c>
    </row>
    <row r="45" spans="1:6">
      <c r="A45" s="6">
        <v>3.3E-3</v>
      </c>
      <c r="B45" s="9">
        <f>(1-A45)^1*EXP(-Inputs!$B$10*1)+(1-A45)^2*EXP(-Inputs!$B$10*2)+(1-A45)^3*EXP(-Inputs!$B$10*3)+(1-A45)^4*EXP(-Inputs!$B$10*4)+(1-A45)^5*EXP(-Inputs!$B$10*5)</f>
        <v>4.2731927555638478</v>
      </c>
      <c r="C45" s="9">
        <f>A45*(1-A45)^0*Inputs!$B$12*EXP(-Inputs!$B$10*(1-1+Inputs!$B$12))+A45*(1-A45)^1*Inputs!$B$12*EXP(-Inputs!$B$10*(2-1+Inputs!$B$12))+A45*(1-A45)^2*Inputs!$B$12*EXP(-Inputs!$B$10*(3-1+Inputs!$B$12))+A45*(1-A45)^3*Inputs!$B$12*EXP(-Inputs!$B$10*(4-1+Inputs!$B$12))+A45*(1-A45)^4*Inputs!$B$12*EXP(-Inputs!$B$10*(5-1+Inputs!$B$12))</f>
        <v>7.2531946318569827E-3</v>
      </c>
      <c r="D45" s="9">
        <f>A45*(1-A45)^0*(1-Inputs!$B$9)*EXP(-Inputs!$B$10*(1-1+Inputs!$B$12))+A45*(1-A45)^1*(1-Inputs!$B$9)*EXP(-Inputs!$B$10*(2-1+Inputs!$B$12))+A45*(1-A45)^2*(1-Inputs!$B$9)*EXP(-Inputs!$B$10*(3-1+Inputs!$B$12))+A45*(1-A45)^3*(1-Inputs!$B$9)*EXP(-Inputs!$B$10*(4-1+Inputs!$B$12))+A45*(1-A45)^4*(1-Inputs!$B$9)*EXP(-Inputs!$B$10*(5-1+Inputs!$B$12))</f>
        <v>8.7038335582283778E-3</v>
      </c>
      <c r="E45" s="10">
        <f t="shared" si="0"/>
        <v>2.0333941041424512E-3</v>
      </c>
      <c r="F45" s="10">
        <f t="shared" si="1"/>
        <v>7.9666058958575495E-3</v>
      </c>
    </row>
    <row r="46" spans="1:6">
      <c r="A46" s="6">
        <v>3.3999999999999998E-3</v>
      </c>
      <c r="B46" s="9">
        <f>(1-A46)^1*EXP(-Inputs!$B$10*1)+(1-A46)^2*EXP(-Inputs!$B$10*2)+(1-A46)^3*EXP(-Inputs!$B$10*3)+(1-A46)^4*EXP(-Inputs!$B$10*4)+(1-A46)^5*EXP(-Inputs!$B$10*5)</f>
        <v>4.2719523655030187</v>
      </c>
      <c r="C46" s="9">
        <f>A46*(1-A46)^0*Inputs!$B$12*EXP(-Inputs!$B$10*(1-1+Inputs!$B$12))+A46*(1-A46)^1*Inputs!$B$12*EXP(-Inputs!$B$10*(2-1+Inputs!$B$12))+A46*(1-A46)^2*Inputs!$B$12*EXP(-Inputs!$B$10*(3-1+Inputs!$B$12))+A46*(1-A46)^3*Inputs!$B$12*EXP(-Inputs!$B$10*(4-1+Inputs!$B$12))+A46*(1-A46)^4*Inputs!$B$12*EXP(-Inputs!$B$10*(5-1+Inputs!$B$12))</f>
        <v>7.4715688367124108E-3</v>
      </c>
      <c r="D46" s="9">
        <f>A46*(1-A46)^0*(1-Inputs!$B$9)*EXP(-Inputs!$B$10*(1-1+Inputs!$B$12))+A46*(1-A46)^1*(1-Inputs!$B$9)*EXP(-Inputs!$B$10*(2-1+Inputs!$B$12))+A46*(1-A46)^2*(1-Inputs!$B$9)*EXP(-Inputs!$B$10*(3-1+Inputs!$B$12))+A46*(1-A46)^3*(1-Inputs!$B$9)*EXP(-Inputs!$B$10*(4-1+Inputs!$B$12))+A46*(1-A46)^4*(1-Inputs!$B$9)*EXP(-Inputs!$B$10*(5-1+Inputs!$B$12))</f>
        <v>8.9658826040548926E-3</v>
      </c>
      <c r="E46" s="10">
        <f t="shared" si="0"/>
        <v>2.0951143755843461E-3</v>
      </c>
      <c r="F46" s="10">
        <f t="shared" si="1"/>
        <v>7.904885624415655E-3</v>
      </c>
    </row>
    <row r="47" spans="1:6">
      <c r="A47" s="6">
        <v>3.5000000000000001E-3</v>
      </c>
      <c r="B47" s="9">
        <f>(1-A47)^1*EXP(-Inputs!$B$10*1)+(1-A47)^2*EXP(-Inputs!$B$10*2)+(1-A47)^3*EXP(-Inputs!$B$10*3)+(1-A47)^4*EXP(-Inputs!$B$10*4)+(1-A47)^5*EXP(-Inputs!$B$10*5)</f>
        <v>4.2707122967633735</v>
      </c>
      <c r="C47" s="9">
        <f>A47*(1-A47)^0*Inputs!$B$12*EXP(-Inputs!$B$10*(1-1+Inputs!$B$12))+A47*(1-A47)^1*Inputs!$B$12*EXP(-Inputs!$B$10*(2-1+Inputs!$B$12))+A47*(1-A47)^2*Inputs!$B$12*EXP(-Inputs!$B$10*(3-1+Inputs!$B$12))+A47*(1-A47)^3*Inputs!$B$12*EXP(-Inputs!$B$10*(4-1+Inputs!$B$12))+A47*(1-A47)^4*Inputs!$B$12*EXP(-Inputs!$B$10*(5-1+Inputs!$B$12))</f>
        <v>7.6898598226210965E-3</v>
      </c>
      <c r="D47" s="9">
        <f>A47*(1-A47)^0*(1-Inputs!$B$9)*EXP(-Inputs!$B$10*(1-1+Inputs!$B$12))+A47*(1-A47)^1*(1-Inputs!$B$9)*EXP(-Inputs!$B$10*(2-1+Inputs!$B$12))+A47*(1-A47)^2*(1-Inputs!$B$9)*EXP(-Inputs!$B$10*(3-1+Inputs!$B$12))+A47*(1-A47)^3*(1-Inputs!$B$9)*EXP(-Inputs!$B$10*(4-1+Inputs!$B$12))+A47*(1-A47)^4*(1-Inputs!$B$9)*EXP(-Inputs!$B$10*(5-1+Inputs!$B$12))</f>
        <v>9.2278317871453148E-3</v>
      </c>
      <c r="E47" s="10">
        <f t="shared" si="0"/>
        <v>2.156840673086417E-3</v>
      </c>
      <c r="F47" s="10">
        <f t="shared" si="1"/>
        <v>7.8431593269135836E-3</v>
      </c>
    </row>
    <row r="48" spans="1:6">
      <c r="A48" s="6">
        <v>3.5999999999999999E-3</v>
      </c>
      <c r="B48" s="9">
        <f>(1-A48)^1*EXP(-Inputs!$B$10*1)+(1-A48)^2*EXP(-Inputs!$B$10*2)+(1-A48)^3*EXP(-Inputs!$B$10*3)+(1-A48)^4*EXP(-Inputs!$B$10*4)+(1-A48)^5*EXP(-Inputs!$B$10*5)</f>
        <v>4.2694725492737584</v>
      </c>
      <c r="C48" s="9">
        <f>A48*(1-A48)^0*Inputs!$B$12*EXP(-Inputs!$B$10*(1-1+Inputs!$B$12))+A48*(1-A48)^1*Inputs!$B$12*EXP(-Inputs!$B$10*(2-1+Inputs!$B$12))+A48*(1-A48)^2*Inputs!$B$12*EXP(-Inputs!$B$10*(3-1+Inputs!$B$12))+A48*(1-A48)^3*Inputs!$B$12*EXP(-Inputs!$B$10*(4-1+Inputs!$B$12))+A48*(1-A48)^4*Inputs!$B$12*EXP(-Inputs!$B$10*(5-1+Inputs!$B$12))</f>
        <v>7.9080676139922264E-3</v>
      </c>
      <c r="D48" s="9">
        <f>A48*(1-A48)^0*(1-Inputs!$B$9)*EXP(-Inputs!$B$10*(1-1+Inputs!$B$12))+A48*(1-A48)^1*(1-Inputs!$B$9)*EXP(-Inputs!$B$10*(2-1+Inputs!$B$12))+A48*(1-A48)^2*(1-Inputs!$B$9)*EXP(-Inputs!$B$10*(3-1+Inputs!$B$12))+A48*(1-A48)^3*(1-Inputs!$B$9)*EXP(-Inputs!$B$10*(4-1+Inputs!$B$12))+A48*(1-A48)^4*(1-Inputs!$B$9)*EXP(-Inputs!$B$10*(5-1+Inputs!$B$12))</f>
        <v>9.4896811367906724E-3</v>
      </c>
      <c r="E48" s="10">
        <f t="shared" si="0"/>
        <v>2.218572997531238E-3</v>
      </c>
      <c r="F48" s="10">
        <f t="shared" si="1"/>
        <v>7.7814270024687618E-3</v>
      </c>
    </row>
    <row r="49" spans="1:6">
      <c r="A49" s="6">
        <v>3.7000000000000002E-3</v>
      </c>
      <c r="B49" s="9">
        <f>(1-A49)^1*EXP(-Inputs!$B$10*1)+(1-A49)^2*EXP(-Inputs!$B$10*2)+(1-A49)^3*EXP(-Inputs!$B$10*3)+(1-A49)^4*EXP(-Inputs!$B$10*4)+(1-A49)^5*EXP(-Inputs!$B$10*5)</f>
        <v>4.2682331229630357</v>
      </c>
      <c r="C49" s="9">
        <f>A49*(1-A49)^0*Inputs!$B$12*EXP(-Inputs!$B$10*(1-1+Inputs!$B$12))+A49*(1-A49)^1*Inputs!$B$12*EXP(-Inputs!$B$10*(2-1+Inputs!$B$12))+A49*(1-A49)^2*Inputs!$B$12*EXP(-Inputs!$B$10*(3-1+Inputs!$B$12))+A49*(1-A49)^3*Inputs!$B$12*EXP(-Inputs!$B$10*(4-1+Inputs!$B$12))+A49*(1-A49)^4*Inputs!$B$12*EXP(-Inputs!$B$10*(5-1+Inputs!$B$12))</f>
        <v>8.1261922352301799E-3</v>
      </c>
      <c r="D49" s="9">
        <f>A49*(1-A49)^0*(1-Inputs!$B$9)*EXP(-Inputs!$B$10*(1-1+Inputs!$B$12))+A49*(1-A49)^1*(1-Inputs!$B$9)*EXP(-Inputs!$B$10*(2-1+Inputs!$B$12))+A49*(1-A49)^2*(1-Inputs!$B$9)*EXP(-Inputs!$B$10*(3-1+Inputs!$B$12))+A49*(1-A49)^3*(1-Inputs!$B$9)*EXP(-Inputs!$B$10*(4-1+Inputs!$B$12))+A49*(1-A49)^4*(1-Inputs!$B$9)*EXP(-Inputs!$B$10*(5-1+Inputs!$B$12))</f>
        <v>9.7514306822762166E-3</v>
      </c>
      <c r="E49" s="10">
        <f t="shared" si="0"/>
        <v>2.2803113498015564E-3</v>
      </c>
      <c r="F49" s="10">
        <f t="shared" si="1"/>
        <v>7.7196886501984443E-3</v>
      </c>
    </row>
    <row r="50" spans="1:6">
      <c r="A50" s="6">
        <v>3.8E-3</v>
      </c>
      <c r="B50" s="9">
        <f>(1-A50)^1*EXP(-Inputs!$B$10*1)+(1-A50)^2*EXP(-Inputs!$B$10*2)+(1-A50)^3*EXP(-Inputs!$B$10*3)+(1-A50)^4*EXP(-Inputs!$B$10*4)+(1-A50)^5*EXP(-Inputs!$B$10*5)</f>
        <v>4.2669940177600738</v>
      </c>
      <c r="C50" s="9">
        <f>A50*(1-A50)^0*Inputs!$B$12*EXP(-Inputs!$B$10*(1-1+Inputs!$B$12))+A50*(1-A50)^1*Inputs!$B$12*EXP(-Inputs!$B$10*(2-1+Inputs!$B$12))+A50*(1-A50)^2*Inputs!$B$12*EXP(-Inputs!$B$10*(3-1+Inputs!$B$12))+A50*(1-A50)^3*Inputs!$B$12*EXP(-Inputs!$B$10*(4-1+Inputs!$B$12))+A50*(1-A50)^4*Inputs!$B$12*EXP(-Inputs!$B$10*(5-1+Inputs!$B$12))</f>
        <v>8.3442337107344968E-3</v>
      </c>
      <c r="D50" s="9">
        <f>A50*(1-A50)^0*(1-Inputs!$B$9)*EXP(-Inputs!$B$10*(1-1+Inputs!$B$12))+A50*(1-A50)^1*(1-Inputs!$B$9)*EXP(-Inputs!$B$10*(2-1+Inputs!$B$12))+A50*(1-A50)^2*(1-Inputs!$B$9)*EXP(-Inputs!$B$10*(3-1+Inputs!$B$12))+A50*(1-A50)^3*(1-Inputs!$B$9)*EXP(-Inputs!$B$10*(4-1+Inputs!$B$12))+A50*(1-A50)^4*(1-Inputs!$B$9)*EXP(-Inputs!$B$10*(5-1+Inputs!$B$12))</f>
        <v>1.0013080452881394E-2</v>
      </c>
      <c r="E50" s="10">
        <f t="shared" si="0"/>
        <v>2.3420557307802909E-3</v>
      </c>
      <c r="F50" s="10">
        <f t="shared" si="1"/>
        <v>7.6579442692197089E-3</v>
      </c>
    </row>
    <row r="51" spans="1:6">
      <c r="A51" s="6">
        <v>3.8999999999999998E-3</v>
      </c>
      <c r="B51" s="9">
        <f>(1-A51)^1*EXP(-Inputs!$B$10*1)+(1-A51)^2*EXP(-Inputs!$B$10*2)+(1-A51)^3*EXP(-Inputs!$B$10*3)+(1-A51)^4*EXP(-Inputs!$B$10*4)+(1-A51)^5*EXP(-Inputs!$B$10*5)</f>
        <v>4.2657552335937563</v>
      </c>
      <c r="C51" s="9">
        <f>A51*(1-A51)^0*Inputs!$B$12*EXP(-Inputs!$B$10*(1-1+Inputs!$B$12))+A51*(1-A51)^1*Inputs!$B$12*EXP(-Inputs!$B$10*(2-1+Inputs!$B$12))+A51*(1-A51)^2*Inputs!$B$12*EXP(-Inputs!$B$10*(3-1+Inputs!$B$12))+A51*(1-A51)^3*Inputs!$B$12*EXP(-Inputs!$B$10*(4-1+Inputs!$B$12))+A51*(1-A51)^4*Inputs!$B$12*EXP(-Inputs!$B$10*(5-1+Inputs!$B$12))</f>
        <v>8.5621920648999046E-3</v>
      </c>
      <c r="D51" s="9">
        <f>A51*(1-A51)^0*(1-Inputs!$B$9)*EXP(-Inputs!$B$10*(1-1+Inputs!$B$12))+A51*(1-A51)^1*(1-Inputs!$B$9)*EXP(-Inputs!$B$10*(2-1+Inputs!$B$12))+A51*(1-A51)^2*(1-Inputs!$B$9)*EXP(-Inputs!$B$10*(3-1+Inputs!$B$12))+A51*(1-A51)^3*(1-Inputs!$B$9)*EXP(-Inputs!$B$10*(4-1+Inputs!$B$12))+A51*(1-A51)^4*(1-Inputs!$B$9)*EXP(-Inputs!$B$10*(5-1+Inputs!$B$12))</f>
        <v>1.0274630477879883E-2</v>
      </c>
      <c r="E51" s="10">
        <f t="shared" si="0"/>
        <v>2.4038061413505342E-3</v>
      </c>
      <c r="F51" s="10">
        <f t="shared" si="1"/>
        <v>7.596193858649466E-3</v>
      </c>
    </row>
    <row r="52" spans="1:6">
      <c r="A52" s="6">
        <v>4.0000000000000001E-3</v>
      </c>
      <c r="B52" s="9">
        <f>(1-A52)^1*EXP(-Inputs!$B$10*1)+(1-A52)^2*EXP(-Inputs!$B$10*2)+(1-A52)^3*EXP(-Inputs!$B$10*3)+(1-A52)^4*EXP(-Inputs!$B$10*4)+(1-A52)^5*EXP(-Inputs!$B$10*5)</f>
        <v>4.2645167703929729</v>
      </c>
      <c r="C52" s="9">
        <f>A52*(1-A52)^0*Inputs!$B$12*EXP(-Inputs!$B$10*(1-1+Inputs!$B$12))+A52*(1-A52)^1*Inputs!$B$12*EXP(-Inputs!$B$10*(2-1+Inputs!$B$12))+A52*(1-A52)^2*Inputs!$B$12*EXP(-Inputs!$B$10*(3-1+Inputs!$B$12))+A52*(1-A52)^3*Inputs!$B$12*EXP(-Inputs!$B$10*(4-1+Inputs!$B$12))+A52*(1-A52)^4*Inputs!$B$12*EXP(-Inputs!$B$10*(5-1+Inputs!$B$12))</f>
        <v>8.7800673221163032E-3</v>
      </c>
      <c r="D52" s="9">
        <f>A52*(1-A52)^0*(1-Inputs!$B$9)*EXP(-Inputs!$B$10*(1-1+Inputs!$B$12))+A52*(1-A52)^1*(1-Inputs!$B$9)*EXP(-Inputs!$B$10*(2-1+Inputs!$B$12))+A52*(1-A52)^2*(1-Inputs!$B$9)*EXP(-Inputs!$B$10*(3-1+Inputs!$B$12))+A52*(1-A52)^3*(1-Inputs!$B$9)*EXP(-Inputs!$B$10*(4-1+Inputs!$B$12))+A52*(1-A52)^4*(1-Inputs!$B$9)*EXP(-Inputs!$B$10*(5-1+Inputs!$B$12))</f>
        <v>1.0536080786539564E-2</v>
      </c>
      <c r="E52" s="10">
        <f t="shared" si="0"/>
        <v>2.4655625823955525E-3</v>
      </c>
      <c r="F52" s="10">
        <f t="shared" si="1"/>
        <v>7.5344374176044473E-3</v>
      </c>
    </row>
    <row r="53" spans="1:6">
      <c r="A53" s="6">
        <v>4.1000000000000003E-3</v>
      </c>
      <c r="B53" s="9">
        <f>(1-A53)^1*EXP(-Inputs!$B$10*1)+(1-A53)^2*EXP(-Inputs!$B$10*2)+(1-A53)^3*EXP(-Inputs!$B$10*3)+(1-A53)^4*EXP(-Inputs!$B$10*4)+(1-A53)^5*EXP(-Inputs!$B$10*5)</f>
        <v>4.2632786280866295</v>
      </c>
      <c r="C53" s="9">
        <f>A53*(1-A53)^0*Inputs!$B$12*EXP(-Inputs!$B$10*(1-1+Inputs!$B$12))+A53*(1-A53)^1*Inputs!$B$12*EXP(-Inputs!$B$10*(2-1+Inputs!$B$12))+A53*(1-A53)^2*Inputs!$B$12*EXP(-Inputs!$B$10*(3-1+Inputs!$B$12))+A53*(1-A53)^3*Inputs!$B$12*EXP(-Inputs!$B$10*(4-1+Inputs!$B$12))+A53*(1-A53)^4*Inputs!$B$12*EXP(-Inputs!$B$10*(5-1+Inputs!$B$12))</f>
        <v>8.9978595067687767E-3</v>
      </c>
      <c r="D53" s="9">
        <f>A53*(1-A53)^0*(1-Inputs!$B$9)*EXP(-Inputs!$B$10*(1-1+Inputs!$B$12))+A53*(1-A53)^1*(1-Inputs!$B$9)*EXP(-Inputs!$B$10*(2-1+Inputs!$B$12))+A53*(1-A53)^2*(1-Inputs!$B$9)*EXP(-Inputs!$B$10*(3-1+Inputs!$B$12))+A53*(1-A53)^3*(1-Inputs!$B$9)*EXP(-Inputs!$B$10*(4-1+Inputs!$B$12))+A53*(1-A53)^4*(1-Inputs!$B$9)*EXP(-Inputs!$B$10*(5-1+Inputs!$B$12))</f>
        <v>1.0797431408122532E-2</v>
      </c>
      <c r="E53" s="10">
        <f t="shared" si="0"/>
        <v>2.5273250547987818E-3</v>
      </c>
      <c r="F53" s="10">
        <f t="shared" si="1"/>
        <v>7.472674945201218E-3</v>
      </c>
    </row>
    <row r="54" spans="1:6">
      <c r="A54" s="6">
        <v>4.1999999999999997E-3</v>
      </c>
      <c r="B54" s="9">
        <f>(1-A54)^1*EXP(-Inputs!$B$10*1)+(1-A54)^2*EXP(-Inputs!$B$10*2)+(1-A54)^3*EXP(-Inputs!$B$10*3)+(1-A54)^4*EXP(-Inputs!$B$10*4)+(1-A54)^5*EXP(-Inputs!$B$10*5)</f>
        <v>4.2620408066036433</v>
      </c>
      <c r="C54" s="9">
        <f>A54*(1-A54)^0*Inputs!$B$12*EXP(-Inputs!$B$10*(1-1+Inputs!$B$12))+A54*(1-A54)^1*Inputs!$B$12*EXP(-Inputs!$B$10*(2-1+Inputs!$B$12))+A54*(1-A54)^2*Inputs!$B$12*EXP(-Inputs!$B$10*(3-1+Inputs!$B$12))+A54*(1-A54)^3*Inputs!$B$12*EXP(-Inputs!$B$10*(4-1+Inputs!$B$12))+A54*(1-A54)^4*Inputs!$B$12*EXP(-Inputs!$B$10*(5-1+Inputs!$B$12))</f>
        <v>9.2155686432375799E-3</v>
      </c>
      <c r="D54" s="9">
        <f>A54*(1-A54)^0*(1-Inputs!$B$9)*EXP(-Inputs!$B$10*(1-1+Inputs!$B$12))+A54*(1-A54)^1*(1-Inputs!$B$9)*EXP(-Inputs!$B$10*(2-1+Inputs!$B$12))+A54*(1-A54)^2*(1-Inputs!$B$9)*EXP(-Inputs!$B$10*(3-1+Inputs!$B$12))+A54*(1-A54)^3*(1-Inputs!$B$9)*EXP(-Inputs!$B$10*(4-1+Inputs!$B$12))+A54*(1-A54)^4*(1-Inputs!$B$9)*EXP(-Inputs!$B$10*(5-1+Inputs!$B$12))</f>
        <v>1.1058682371885094E-2</v>
      </c>
      <c r="E54" s="10">
        <f t="shared" si="0"/>
        <v>2.5890935594438291E-3</v>
      </c>
      <c r="F54" s="10">
        <f t="shared" si="1"/>
        <v>7.4109064405561715E-3</v>
      </c>
    </row>
    <row r="55" spans="1:6">
      <c r="A55" s="6">
        <v>4.3E-3</v>
      </c>
      <c r="B55" s="9">
        <f>(1-A55)^1*EXP(-Inputs!$B$10*1)+(1-A55)^2*EXP(-Inputs!$B$10*2)+(1-A55)^3*EXP(-Inputs!$B$10*3)+(1-A55)^4*EXP(-Inputs!$B$10*4)+(1-A55)^5*EXP(-Inputs!$B$10*5)</f>
        <v>4.2608033058729387</v>
      </c>
      <c r="C55" s="9">
        <f>A55*(1-A55)^0*Inputs!$B$12*EXP(-Inputs!$B$10*(1-1+Inputs!$B$12))+A55*(1-A55)^1*Inputs!$B$12*EXP(-Inputs!$B$10*(2-1+Inputs!$B$12))+A55*(1-A55)^2*Inputs!$B$12*EXP(-Inputs!$B$10*(3-1+Inputs!$B$12))+A55*(1-A55)^3*Inputs!$B$12*EXP(-Inputs!$B$10*(4-1+Inputs!$B$12))+A55*(1-A55)^4*Inputs!$B$12*EXP(-Inputs!$B$10*(5-1+Inputs!$B$12))</f>
        <v>9.433194755898152E-3</v>
      </c>
      <c r="D55" s="9">
        <f>A55*(1-A55)^0*(1-Inputs!$B$9)*EXP(-Inputs!$B$10*(1-1+Inputs!$B$12))+A55*(1-A55)^1*(1-Inputs!$B$9)*EXP(-Inputs!$B$10*(2-1+Inputs!$B$12))+A55*(1-A55)^2*(1-Inputs!$B$9)*EXP(-Inputs!$B$10*(3-1+Inputs!$B$12))+A55*(1-A55)^3*(1-Inputs!$B$9)*EXP(-Inputs!$B$10*(4-1+Inputs!$B$12))+A55*(1-A55)^4*(1-Inputs!$B$9)*EXP(-Inputs!$B$10*(5-1+Inputs!$B$12))</f>
        <v>1.1319833707077785E-2</v>
      </c>
      <c r="E55" s="10">
        <f t="shared" si="0"/>
        <v>2.6508680972144802E-3</v>
      </c>
      <c r="F55" s="10">
        <f t="shared" si="1"/>
        <v>7.34913190278552E-3</v>
      </c>
    </row>
    <row r="56" spans="1:6">
      <c r="A56" s="6">
        <v>4.4000000000000003E-3</v>
      </c>
      <c r="B56" s="9">
        <f>(1-A56)^1*EXP(-Inputs!$B$10*1)+(1-A56)^2*EXP(-Inputs!$B$10*2)+(1-A56)^3*EXP(-Inputs!$B$10*3)+(1-A56)^4*EXP(-Inputs!$B$10*4)+(1-A56)^5*EXP(-Inputs!$B$10*5)</f>
        <v>4.2595661258234534</v>
      </c>
      <c r="C56" s="9">
        <f>A56*(1-A56)^0*Inputs!$B$12*EXP(-Inputs!$B$10*(1-1+Inputs!$B$12))+A56*(1-A56)^1*Inputs!$B$12*EXP(-Inputs!$B$10*(2-1+Inputs!$B$12))+A56*(1-A56)^2*Inputs!$B$12*EXP(-Inputs!$B$10*(3-1+Inputs!$B$12))+A56*(1-A56)^3*Inputs!$B$12*EXP(-Inputs!$B$10*(4-1+Inputs!$B$12))+A56*(1-A56)^4*Inputs!$B$12*EXP(-Inputs!$B$10*(5-1+Inputs!$B$12))</f>
        <v>9.6507378691211201E-3</v>
      </c>
      <c r="D56" s="9">
        <f>A56*(1-A56)^0*(1-Inputs!$B$9)*EXP(-Inputs!$B$10*(1-1+Inputs!$B$12))+A56*(1-A56)^1*(1-Inputs!$B$9)*EXP(-Inputs!$B$10*(2-1+Inputs!$B$12))+A56*(1-A56)^2*(1-Inputs!$B$9)*EXP(-Inputs!$B$10*(3-1+Inputs!$B$12))+A56*(1-A56)^3*(1-Inputs!$B$9)*EXP(-Inputs!$B$10*(4-1+Inputs!$B$12))+A56*(1-A56)^4*(1-Inputs!$B$9)*EXP(-Inputs!$B$10*(5-1+Inputs!$B$12))</f>
        <v>1.1580885442945344E-2</v>
      </c>
      <c r="E56" s="10">
        <f t="shared" si="0"/>
        <v>2.7126486689946893E-3</v>
      </c>
      <c r="F56" s="10">
        <f t="shared" si="1"/>
        <v>7.2873513310053109E-3</v>
      </c>
    </row>
    <row r="57" spans="1:6">
      <c r="A57" s="6">
        <v>4.4999999999999997E-3</v>
      </c>
      <c r="B57" s="9">
        <f>(1-A57)^1*EXP(-Inputs!$B$10*1)+(1-A57)^2*EXP(-Inputs!$B$10*2)+(1-A57)^3*EXP(-Inputs!$B$10*3)+(1-A57)^4*EXP(-Inputs!$B$10*4)+(1-A57)^5*EXP(-Inputs!$B$10*5)</f>
        <v>4.2583292663841386</v>
      </c>
      <c r="C57" s="9">
        <f>A57*(1-A57)^0*Inputs!$B$12*EXP(-Inputs!$B$10*(1-1+Inputs!$B$12))+A57*(1-A57)^1*Inputs!$B$12*EXP(-Inputs!$B$10*(2-1+Inputs!$B$12))+A57*(1-A57)^2*Inputs!$B$12*EXP(-Inputs!$B$10*(3-1+Inputs!$B$12))+A57*(1-A57)^3*Inputs!$B$12*EXP(-Inputs!$B$10*(4-1+Inputs!$B$12))+A57*(1-A57)^4*Inputs!$B$12*EXP(-Inputs!$B$10*(5-1+Inputs!$B$12))</f>
        <v>9.8681980072722747E-3</v>
      </c>
      <c r="D57" s="9">
        <f>A57*(1-A57)^0*(1-Inputs!$B$9)*EXP(-Inputs!$B$10*(1-1+Inputs!$B$12))+A57*(1-A57)^1*(1-Inputs!$B$9)*EXP(-Inputs!$B$10*(2-1+Inputs!$B$12))+A57*(1-A57)^2*(1-Inputs!$B$9)*EXP(-Inputs!$B$10*(3-1+Inputs!$B$12))+A57*(1-A57)^3*(1-Inputs!$B$9)*EXP(-Inputs!$B$10*(4-1+Inputs!$B$12))+A57*(1-A57)^4*(1-Inputs!$B$9)*EXP(-Inputs!$B$10*(5-1+Inputs!$B$12))</f>
        <v>1.184183760872673E-2</v>
      </c>
      <c r="E57" s="10">
        <f t="shared" si="0"/>
        <v>2.774435275668583E-3</v>
      </c>
      <c r="F57" s="10">
        <f t="shared" si="1"/>
        <v>7.2255647243314172E-3</v>
      </c>
    </row>
    <row r="58" spans="1:6">
      <c r="A58" s="6">
        <v>4.5999999999999999E-3</v>
      </c>
      <c r="B58" s="9">
        <f>(1-A58)^1*EXP(-Inputs!$B$10*1)+(1-A58)^2*EXP(-Inputs!$B$10*2)+(1-A58)^3*EXP(-Inputs!$B$10*3)+(1-A58)^4*EXP(-Inputs!$B$10*4)+(1-A58)^5*EXP(-Inputs!$B$10*5)</f>
        <v>4.2570927274839523</v>
      </c>
      <c r="C58" s="9">
        <f>A58*(1-A58)^0*Inputs!$B$12*EXP(-Inputs!$B$10*(1-1+Inputs!$B$12))+A58*(1-A58)^1*Inputs!$B$12*EXP(-Inputs!$B$10*(2-1+Inputs!$B$12))+A58*(1-A58)^2*Inputs!$B$12*EXP(-Inputs!$B$10*(3-1+Inputs!$B$12))+A58*(1-A58)^3*Inputs!$B$12*EXP(-Inputs!$B$10*(4-1+Inputs!$B$12))+A58*(1-A58)^4*Inputs!$B$12*EXP(-Inputs!$B$10*(5-1+Inputs!$B$12))</f>
        <v>1.0085575194712598E-2</v>
      </c>
      <c r="D58" s="9">
        <f>A58*(1-A58)^0*(1-Inputs!$B$9)*EXP(-Inputs!$B$10*(1-1+Inputs!$B$12))+A58*(1-A58)^1*(1-Inputs!$B$9)*EXP(-Inputs!$B$10*(2-1+Inputs!$B$12))+A58*(1-A58)^2*(1-Inputs!$B$9)*EXP(-Inputs!$B$10*(3-1+Inputs!$B$12))+A58*(1-A58)^3*(1-Inputs!$B$9)*EXP(-Inputs!$B$10*(4-1+Inputs!$B$12))+A58*(1-A58)^4*(1-Inputs!$B$9)*EXP(-Inputs!$B$10*(5-1+Inputs!$B$12))</f>
        <v>1.2102690233655117E-2</v>
      </c>
      <c r="E58" s="10">
        <f t="shared" si="0"/>
        <v>2.8362279181204622E-3</v>
      </c>
      <c r="F58" s="10">
        <f t="shared" si="1"/>
        <v>7.1637720818795384E-3</v>
      </c>
    </row>
    <row r="59" spans="1:6">
      <c r="A59" s="6">
        <v>4.7000000000000002E-3</v>
      </c>
      <c r="B59" s="9">
        <f>(1-A59)^1*EXP(-Inputs!$B$10*1)+(1-A59)^2*EXP(-Inputs!$B$10*2)+(1-A59)^3*EXP(-Inputs!$B$10*3)+(1-A59)^4*EXP(-Inputs!$B$10*4)+(1-A59)^5*EXP(-Inputs!$B$10*5)</f>
        <v>4.2558565090518696</v>
      </c>
      <c r="C59" s="9">
        <f>A59*(1-A59)^0*Inputs!$B$12*EXP(-Inputs!$B$10*(1-1+Inputs!$B$12))+A59*(1-A59)^1*Inputs!$B$12*EXP(-Inputs!$B$10*(2-1+Inputs!$B$12))+A59*(1-A59)^2*Inputs!$B$12*EXP(-Inputs!$B$10*(3-1+Inputs!$B$12))+A59*(1-A59)^3*Inputs!$B$12*EXP(-Inputs!$B$10*(4-1+Inputs!$B$12))+A59*(1-A59)^4*Inputs!$B$12*EXP(-Inputs!$B$10*(5-1+Inputs!$B$12))</f>
        <v>1.0302869455798254E-2</v>
      </c>
      <c r="D59" s="9">
        <f>A59*(1-A59)^0*(1-Inputs!$B$9)*EXP(-Inputs!$B$10*(1-1+Inputs!$B$12))+A59*(1-A59)^1*(1-Inputs!$B$9)*EXP(-Inputs!$B$10*(2-1+Inputs!$B$12))+A59*(1-A59)^2*(1-Inputs!$B$9)*EXP(-Inputs!$B$10*(3-1+Inputs!$B$12))+A59*(1-A59)^3*(1-Inputs!$B$9)*EXP(-Inputs!$B$10*(4-1+Inputs!$B$12))+A59*(1-A59)^4*(1-Inputs!$B$9)*EXP(-Inputs!$B$10*(5-1+Inputs!$B$12))</f>
        <v>1.2363443346957905E-2</v>
      </c>
      <c r="E59" s="10">
        <f t="shared" si="0"/>
        <v>2.8980265972348E-3</v>
      </c>
      <c r="F59" s="10">
        <f t="shared" si="1"/>
        <v>7.1019734027652007E-3</v>
      </c>
    </row>
    <row r="60" spans="1:6">
      <c r="A60" s="6">
        <v>4.7999999999999996E-3</v>
      </c>
      <c r="B60" s="9">
        <f>(1-A60)^1*EXP(-Inputs!$B$10*1)+(1-A60)^2*EXP(-Inputs!$B$10*2)+(1-A60)^3*EXP(-Inputs!$B$10*3)+(1-A60)^4*EXP(-Inputs!$B$10*4)+(1-A60)^5*EXP(-Inputs!$B$10*5)</f>
        <v>4.2546206110168718</v>
      </c>
      <c r="C60" s="9">
        <f>A60*(1-A60)^0*Inputs!$B$12*EXP(-Inputs!$B$10*(1-1+Inputs!$B$12))+A60*(1-A60)^1*Inputs!$B$12*EXP(-Inputs!$B$10*(2-1+Inputs!$B$12))+A60*(1-A60)^2*Inputs!$B$12*EXP(-Inputs!$B$10*(3-1+Inputs!$B$12))+A60*(1-A60)^3*Inputs!$B$12*EXP(-Inputs!$B$10*(4-1+Inputs!$B$12))+A60*(1-A60)^4*Inputs!$B$12*EXP(-Inputs!$B$10*(5-1+Inputs!$B$12))</f>
        <v>1.0520080814880584E-2</v>
      </c>
      <c r="D60" s="9">
        <f>A60*(1-A60)^0*(1-Inputs!$B$9)*EXP(-Inputs!$B$10*(1-1+Inputs!$B$12))+A60*(1-A60)^1*(1-Inputs!$B$9)*EXP(-Inputs!$B$10*(2-1+Inputs!$B$12))+A60*(1-A60)^2*(1-Inputs!$B$9)*EXP(-Inputs!$B$10*(3-1+Inputs!$B$12))+A60*(1-A60)^3*(1-Inputs!$B$9)*EXP(-Inputs!$B$10*(4-1+Inputs!$B$12))+A60*(1-A60)^4*(1-Inputs!$B$9)*EXP(-Inputs!$B$10*(5-1+Inputs!$B$12))</f>
        <v>1.26240969778567E-2</v>
      </c>
      <c r="E60" s="10">
        <f t="shared" si="0"/>
        <v>2.9598313138962415E-3</v>
      </c>
      <c r="F60" s="10">
        <f t="shared" si="1"/>
        <v>7.0401686861037583E-3</v>
      </c>
    </row>
    <row r="61" spans="1:6">
      <c r="A61" s="6">
        <v>4.8999999999999998E-3</v>
      </c>
      <c r="B61" s="9">
        <f>(1-A61)^1*EXP(-Inputs!$B$10*1)+(1-A61)^2*EXP(-Inputs!$B$10*2)+(1-A61)^3*EXP(-Inputs!$B$10*3)+(1-A61)^4*EXP(-Inputs!$B$10*4)+(1-A61)^5*EXP(-Inputs!$B$10*5)</f>
        <v>4.2533850333079526</v>
      </c>
      <c r="C61" s="9">
        <f>A61*(1-A61)^0*Inputs!$B$12*EXP(-Inputs!$B$10*(1-1+Inputs!$B$12))+A61*(1-A61)^1*Inputs!$B$12*EXP(-Inputs!$B$10*(2-1+Inputs!$B$12))+A61*(1-A61)^2*Inputs!$B$12*EXP(-Inputs!$B$10*(3-1+Inputs!$B$12))+A61*(1-A61)^3*Inputs!$B$12*EXP(-Inputs!$B$10*(4-1+Inputs!$B$12))+A61*(1-A61)^4*Inputs!$B$12*EXP(-Inputs!$B$10*(5-1+Inputs!$B$12))</f>
        <v>1.0737209296306116E-2</v>
      </c>
      <c r="D61" s="9">
        <f>A61*(1-A61)^0*(1-Inputs!$B$9)*EXP(-Inputs!$B$10*(1-1+Inputs!$B$12))+A61*(1-A61)^1*(1-Inputs!$B$9)*EXP(-Inputs!$B$10*(2-1+Inputs!$B$12))+A61*(1-A61)^2*(1-Inputs!$B$9)*EXP(-Inputs!$B$10*(3-1+Inputs!$B$12))+A61*(1-A61)^3*(1-Inputs!$B$9)*EXP(-Inputs!$B$10*(4-1+Inputs!$B$12))+A61*(1-A61)^4*(1-Inputs!$B$9)*EXP(-Inputs!$B$10*(5-1+Inputs!$B$12))</f>
        <v>1.2884651155567341E-2</v>
      </c>
      <c r="E61" s="10">
        <f t="shared" si="0"/>
        <v>3.021642068989608E-3</v>
      </c>
      <c r="F61" s="10">
        <f t="shared" si="1"/>
        <v>6.9783579310103922E-3</v>
      </c>
    </row>
    <row r="62" spans="1:6">
      <c r="A62" s="6">
        <v>5.0000000000000001E-3</v>
      </c>
      <c r="B62" s="9">
        <f>(1-A62)^1*EXP(-Inputs!$B$10*1)+(1-A62)^2*EXP(-Inputs!$B$10*2)+(1-A62)^3*EXP(-Inputs!$B$10*3)+(1-A62)^4*EXP(-Inputs!$B$10*4)+(1-A62)^5*EXP(-Inputs!$B$10*5)</f>
        <v>4.2521497758541198</v>
      </c>
      <c r="C62" s="9">
        <f>A62*(1-A62)^0*Inputs!$B$12*EXP(-Inputs!$B$10*(1-1+Inputs!$B$12))+A62*(1-A62)^1*Inputs!$B$12*EXP(-Inputs!$B$10*(2-1+Inputs!$B$12))+A62*(1-A62)^2*Inputs!$B$12*EXP(-Inputs!$B$10*(3-1+Inputs!$B$12))+A62*(1-A62)^3*Inputs!$B$12*EXP(-Inputs!$B$10*(4-1+Inputs!$B$12))+A62*(1-A62)^4*Inputs!$B$12*EXP(-Inputs!$B$10*(5-1+Inputs!$B$12))</f>
        <v>1.0954254924416559E-2</v>
      </c>
      <c r="D62" s="9">
        <f>A62*(1-A62)^0*(1-Inputs!$B$9)*EXP(-Inputs!$B$10*(1-1+Inputs!$B$12))+A62*(1-A62)^1*(1-Inputs!$B$9)*EXP(-Inputs!$B$10*(2-1+Inputs!$B$12))+A62*(1-A62)^2*(1-Inputs!$B$9)*EXP(-Inputs!$B$10*(3-1+Inputs!$B$12))+A62*(1-A62)^3*(1-Inputs!$B$9)*EXP(-Inputs!$B$10*(4-1+Inputs!$B$12))+A62*(1-A62)^4*(1-Inputs!$B$9)*EXP(-Inputs!$B$10*(5-1+Inputs!$B$12))</f>
        <v>1.3145105909299872E-2</v>
      </c>
      <c r="E62" s="10">
        <f t="shared" si="0"/>
        <v>3.0834588633998892E-3</v>
      </c>
      <c r="F62" s="10">
        <f t="shared" si="1"/>
        <v>6.9165411366001114E-3</v>
      </c>
    </row>
    <row r="63" spans="1:6">
      <c r="A63" s="6">
        <v>5.1000000000000004E-3</v>
      </c>
      <c r="B63" s="9">
        <f>(1-A63)^1*EXP(-Inputs!$B$10*1)+(1-A63)^2*EXP(-Inputs!$B$10*2)+(1-A63)^3*EXP(-Inputs!$B$10*3)+(1-A63)^4*EXP(-Inputs!$B$10*4)+(1-A63)^5*EXP(-Inputs!$B$10*5)</f>
        <v>4.2509148385843885</v>
      </c>
      <c r="C63" s="9">
        <f>A63*(1-A63)^0*Inputs!$B$12*EXP(-Inputs!$B$10*(1-1+Inputs!$B$12))+A63*(1-A63)^1*Inputs!$B$12*EXP(-Inputs!$B$10*(2-1+Inputs!$B$12))+A63*(1-A63)^2*Inputs!$B$12*EXP(-Inputs!$B$10*(3-1+Inputs!$B$12))+A63*(1-A63)^3*Inputs!$B$12*EXP(-Inputs!$B$10*(4-1+Inputs!$B$12))+A63*(1-A63)^4*Inputs!$B$12*EXP(-Inputs!$B$10*(5-1+Inputs!$B$12))</f>
        <v>1.1171217723548798E-2</v>
      </c>
      <c r="D63" s="9">
        <f>A63*(1-A63)^0*(1-Inputs!$B$9)*EXP(-Inputs!$B$10*(1-1+Inputs!$B$12))+A63*(1-A63)^1*(1-Inputs!$B$9)*EXP(-Inputs!$B$10*(2-1+Inputs!$B$12))+A63*(1-A63)^2*(1-Inputs!$B$9)*EXP(-Inputs!$B$10*(3-1+Inputs!$B$12))+A63*(1-A63)^3*(1-Inputs!$B$9)*EXP(-Inputs!$B$10*(4-1+Inputs!$B$12))+A63*(1-A63)^4*(1-Inputs!$B$9)*EXP(-Inputs!$B$10*(5-1+Inputs!$B$12))</f>
        <v>1.3405461268258558E-2</v>
      </c>
      <c r="E63" s="10">
        <f t="shared" si="0"/>
        <v>3.1452816980122489E-3</v>
      </c>
      <c r="F63" s="10">
        <f t="shared" si="1"/>
        <v>6.8547183019877517E-3</v>
      </c>
    </row>
    <row r="64" spans="1:6">
      <c r="A64" s="6">
        <v>5.1999999999999998E-3</v>
      </c>
      <c r="B64" s="9">
        <f>(1-A64)^1*EXP(-Inputs!$B$10*1)+(1-A64)^2*EXP(-Inputs!$B$10*2)+(1-A64)^3*EXP(-Inputs!$B$10*3)+(1-A64)^4*EXP(-Inputs!$B$10*4)+(1-A64)^5*EXP(-Inputs!$B$10*5)</f>
        <v>4.249680221427786</v>
      </c>
      <c r="C64" s="9">
        <f>A64*(1-A64)^0*Inputs!$B$12*EXP(-Inputs!$B$10*(1-1+Inputs!$B$12))+A64*(1-A64)^1*Inputs!$B$12*EXP(-Inputs!$B$10*(2-1+Inputs!$B$12))+A64*(1-A64)^2*Inputs!$B$12*EXP(-Inputs!$B$10*(3-1+Inputs!$B$12))+A64*(1-A64)^3*Inputs!$B$12*EXP(-Inputs!$B$10*(4-1+Inputs!$B$12))+A64*(1-A64)^4*Inputs!$B$12*EXP(-Inputs!$B$10*(5-1+Inputs!$B$12))</f>
        <v>1.1388097718034913E-2</v>
      </c>
      <c r="D64" s="9">
        <f>A64*(1-A64)^0*(1-Inputs!$B$9)*EXP(-Inputs!$B$10*(1-1+Inputs!$B$12))+A64*(1-A64)^1*(1-Inputs!$B$9)*EXP(-Inputs!$B$10*(2-1+Inputs!$B$12))+A64*(1-A64)^2*(1-Inputs!$B$9)*EXP(-Inputs!$B$10*(3-1+Inputs!$B$12))+A64*(1-A64)^3*(1-Inputs!$B$9)*EXP(-Inputs!$B$10*(4-1+Inputs!$B$12))+A64*(1-A64)^4*(1-Inputs!$B$9)*EXP(-Inputs!$B$10*(5-1+Inputs!$B$12))</f>
        <v>1.3665717261641896E-2</v>
      </c>
      <c r="E64" s="10">
        <f t="shared" si="0"/>
        <v>3.2071105737120271E-3</v>
      </c>
      <c r="F64" s="10">
        <f t="shared" si="1"/>
        <v>6.7928894262879735E-3</v>
      </c>
    </row>
    <row r="65" spans="1:6">
      <c r="A65" s="6">
        <v>5.3E-3</v>
      </c>
      <c r="B65" s="9">
        <f>(1-A65)^1*EXP(-Inputs!$B$10*1)+(1-A65)^2*EXP(-Inputs!$B$10*2)+(1-A65)^3*EXP(-Inputs!$B$10*3)+(1-A65)^4*EXP(-Inputs!$B$10*4)+(1-A65)^5*EXP(-Inputs!$B$10*5)</f>
        <v>4.248445924313355</v>
      </c>
      <c r="C65" s="9">
        <f>A65*(1-A65)^0*Inputs!$B$12*EXP(-Inputs!$B$10*(1-1+Inputs!$B$12))+A65*(1-A65)^1*Inputs!$B$12*EXP(-Inputs!$B$10*(2-1+Inputs!$B$12))+A65*(1-A65)^2*Inputs!$B$12*EXP(-Inputs!$B$10*(3-1+Inputs!$B$12))+A65*(1-A65)^3*Inputs!$B$12*EXP(-Inputs!$B$10*(4-1+Inputs!$B$12))+A65*(1-A65)^4*Inputs!$B$12*EXP(-Inputs!$B$10*(5-1+Inputs!$B$12))</f>
        <v>1.1604894932202167E-2</v>
      </c>
      <c r="D65" s="9">
        <f>A65*(1-A65)^0*(1-Inputs!$B$9)*EXP(-Inputs!$B$10*(1-1+Inputs!$B$12))+A65*(1-A65)^1*(1-Inputs!$B$9)*EXP(-Inputs!$B$10*(2-1+Inputs!$B$12))+A65*(1-A65)^2*(1-Inputs!$B$9)*EXP(-Inputs!$B$10*(3-1+Inputs!$B$12))+A65*(1-A65)^3*(1-Inputs!$B$9)*EXP(-Inputs!$B$10*(4-1+Inputs!$B$12))+A65*(1-A65)^4*(1-Inputs!$B$9)*EXP(-Inputs!$B$10*(5-1+Inputs!$B$12))</f>
        <v>1.3925873918642598E-2</v>
      </c>
      <c r="E65" s="10">
        <f t="shared" si="0"/>
        <v>3.268945491384732E-3</v>
      </c>
      <c r="F65" s="10">
        <f t="shared" si="1"/>
        <v>6.7310545086152682E-3</v>
      </c>
    </row>
    <row r="66" spans="1:6">
      <c r="A66" s="6">
        <v>5.4000000000000003E-3</v>
      </c>
      <c r="B66" s="9">
        <f>(1-A66)^1*EXP(-Inputs!$B$10*1)+(1-A66)^2*EXP(-Inputs!$B$10*2)+(1-A66)^3*EXP(-Inputs!$B$10*3)+(1-A66)^4*EXP(-Inputs!$B$10*4)+(1-A66)^5*EXP(-Inputs!$B$10*5)</f>
        <v>4.2472119471701433</v>
      </c>
      <c r="C66" s="9">
        <f>A66*(1-A66)^0*Inputs!$B$12*EXP(-Inputs!$B$10*(1-1+Inputs!$B$12))+A66*(1-A66)^1*Inputs!$B$12*EXP(-Inputs!$B$10*(2-1+Inputs!$B$12))+A66*(1-A66)^2*Inputs!$B$12*EXP(-Inputs!$B$10*(3-1+Inputs!$B$12))+A66*(1-A66)^3*Inputs!$B$12*EXP(-Inputs!$B$10*(4-1+Inputs!$B$12))+A66*(1-A66)^4*Inputs!$B$12*EXP(-Inputs!$B$10*(5-1+Inputs!$B$12))</f>
        <v>1.1821609390372998E-2</v>
      </c>
      <c r="D66" s="9">
        <f>A66*(1-A66)^0*(1-Inputs!$B$9)*EXP(-Inputs!$B$10*(1-1+Inputs!$B$12))+A66*(1-A66)^1*(1-Inputs!$B$9)*EXP(-Inputs!$B$10*(2-1+Inputs!$B$12))+A66*(1-A66)^2*(1-Inputs!$B$9)*EXP(-Inputs!$B$10*(3-1+Inputs!$B$12))+A66*(1-A66)^3*(1-Inputs!$B$9)*EXP(-Inputs!$B$10*(4-1+Inputs!$B$12))+A66*(1-A66)^4*(1-Inputs!$B$9)*EXP(-Inputs!$B$10*(5-1+Inputs!$B$12))</f>
        <v>1.4185931268447598E-2</v>
      </c>
      <c r="E66" s="10">
        <f t="shared" si="0"/>
        <v>3.3307864519160502E-3</v>
      </c>
      <c r="F66" s="10">
        <f t="shared" si="1"/>
        <v>6.66921354808395E-3</v>
      </c>
    </row>
    <row r="67" spans="1:6">
      <c r="A67" s="6">
        <v>5.4999999999999997E-3</v>
      </c>
      <c r="B67" s="9">
        <f>(1-A67)^1*EXP(-Inputs!$B$10*1)+(1-A67)^2*EXP(-Inputs!$B$10*2)+(1-A67)^3*EXP(-Inputs!$B$10*3)+(1-A67)^4*EXP(-Inputs!$B$10*4)+(1-A67)^5*EXP(-Inputs!$B$10*5)</f>
        <v>4.2459782899272138</v>
      </c>
      <c r="C67" s="9">
        <f>A67*(1-A67)^0*Inputs!$B$12*EXP(-Inputs!$B$10*(1-1+Inputs!$B$12))+A67*(1-A67)^1*Inputs!$B$12*EXP(-Inputs!$B$10*(2-1+Inputs!$B$12))+A67*(1-A67)^2*Inputs!$B$12*EXP(-Inputs!$B$10*(3-1+Inputs!$B$12))+A67*(1-A67)^3*Inputs!$B$12*EXP(-Inputs!$B$10*(4-1+Inputs!$B$12))+A67*(1-A67)^4*Inputs!$B$12*EXP(-Inputs!$B$10*(5-1+Inputs!$B$12))</f>
        <v>1.203824111686504E-2</v>
      </c>
      <c r="D67" s="9">
        <f>A67*(1-A67)^0*(1-Inputs!$B$9)*EXP(-Inputs!$B$10*(1-1+Inputs!$B$12))+A67*(1-A67)^1*(1-Inputs!$B$9)*EXP(-Inputs!$B$10*(2-1+Inputs!$B$12))+A67*(1-A67)^2*(1-Inputs!$B$9)*EXP(-Inputs!$B$10*(3-1+Inputs!$B$12))+A67*(1-A67)^3*(1-Inputs!$B$9)*EXP(-Inputs!$B$10*(4-1+Inputs!$B$12))+A67*(1-A67)^4*(1-Inputs!$B$9)*EXP(-Inputs!$B$10*(5-1+Inputs!$B$12))</f>
        <v>1.4445889340238046E-2</v>
      </c>
      <c r="E67" s="10">
        <f t="shared" si="0"/>
        <v>3.3926334561918364E-3</v>
      </c>
      <c r="F67" s="10">
        <f t="shared" si="1"/>
        <v>6.6073665438081634E-3</v>
      </c>
    </row>
    <row r="68" spans="1:6">
      <c r="A68" s="6">
        <v>5.5999999999999999E-3</v>
      </c>
      <c r="B68" s="9">
        <f>(1-A68)^1*EXP(-Inputs!$B$10*1)+(1-A68)^2*EXP(-Inputs!$B$10*2)+(1-A68)^3*EXP(-Inputs!$B$10*3)+(1-A68)^4*EXP(-Inputs!$B$10*4)+(1-A68)^5*EXP(-Inputs!$B$10*5)</f>
        <v>4.2447449525136385</v>
      </c>
      <c r="C68" s="9">
        <f>A68*(1-A68)^0*Inputs!$B$12*EXP(-Inputs!$B$10*(1-1+Inputs!$B$12))+A68*(1-A68)^1*Inputs!$B$12*EXP(-Inputs!$B$10*(2-1+Inputs!$B$12))+A68*(1-A68)^2*Inputs!$B$12*EXP(-Inputs!$B$10*(3-1+Inputs!$B$12))+A68*(1-A68)^3*Inputs!$B$12*EXP(-Inputs!$B$10*(4-1+Inputs!$B$12))+A68*(1-A68)^4*Inputs!$B$12*EXP(-Inputs!$B$10*(5-1+Inputs!$B$12))</f>
        <v>1.2254790135991102E-2</v>
      </c>
      <c r="D68" s="9">
        <f>A68*(1-A68)^0*(1-Inputs!$B$9)*EXP(-Inputs!$B$10*(1-1+Inputs!$B$12))+A68*(1-A68)^1*(1-Inputs!$B$9)*EXP(-Inputs!$B$10*(2-1+Inputs!$B$12))+A68*(1-A68)^2*(1-Inputs!$B$9)*EXP(-Inputs!$B$10*(3-1+Inputs!$B$12))+A68*(1-A68)^3*(1-Inputs!$B$9)*EXP(-Inputs!$B$10*(4-1+Inputs!$B$12))+A68*(1-A68)^4*(1-Inputs!$B$9)*EXP(-Inputs!$B$10*(5-1+Inputs!$B$12))</f>
        <v>1.4705748163189321E-2</v>
      </c>
      <c r="E68" s="10">
        <f t="shared" si="0"/>
        <v>3.4544865050981214E-3</v>
      </c>
      <c r="F68" s="10">
        <f t="shared" si="1"/>
        <v>6.5455134949018792E-3</v>
      </c>
    </row>
    <row r="69" spans="1:6">
      <c r="A69" s="6">
        <v>5.7000000000000002E-3</v>
      </c>
      <c r="B69" s="9">
        <f>(1-A69)^1*EXP(-Inputs!$B$10*1)+(1-A69)^2*EXP(-Inputs!$B$10*2)+(1-A69)^3*EXP(-Inputs!$B$10*3)+(1-A69)^4*EXP(-Inputs!$B$10*4)+(1-A69)^5*EXP(-Inputs!$B$10*5)</f>
        <v>4.2435119348585042</v>
      </c>
      <c r="C69" s="9">
        <f>A69*(1-A69)^0*Inputs!$B$12*EXP(-Inputs!$B$10*(1-1+Inputs!$B$12))+A69*(1-A69)^1*Inputs!$B$12*EXP(-Inputs!$B$10*(2-1+Inputs!$B$12))+A69*(1-A69)^2*Inputs!$B$12*EXP(-Inputs!$B$10*(3-1+Inputs!$B$12))+A69*(1-A69)^3*Inputs!$B$12*EXP(-Inputs!$B$10*(4-1+Inputs!$B$12))+A69*(1-A69)^4*Inputs!$B$12*EXP(-Inputs!$B$10*(5-1+Inputs!$B$12))</f>
        <v>1.2471256472059192E-2</v>
      </c>
      <c r="D69" s="9">
        <f>A69*(1-A69)^0*(1-Inputs!$B$9)*EXP(-Inputs!$B$10*(1-1+Inputs!$B$12))+A69*(1-A69)^1*(1-Inputs!$B$9)*EXP(-Inputs!$B$10*(2-1+Inputs!$B$12))+A69*(1-A69)^2*(1-Inputs!$B$9)*EXP(-Inputs!$B$10*(3-1+Inputs!$B$12))+A69*(1-A69)^3*(1-Inputs!$B$9)*EXP(-Inputs!$B$10*(4-1+Inputs!$B$12))+A69*(1-A69)^4*(1-Inputs!$B$9)*EXP(-Inputs!$B$10*(5-1+Inputs!$B$12))</f>
        <v>1.4965507766471028E-2</v>
      </c>
      <c r="E69" s="10">
        <f t="shared" si="0"/>
        <v>3.5163455995211078E-3</v>
      </c>
      <c r="F69" s="10">
        <f t="shared" si="1"/>
        <v>6.4836544004788924E-3</v>
      </c>
    </row>
    <row r="70" spans="1:6">
      <c r="A70" s="6">
        <v>5.7999999999999996E-3</v>
      </c>
      <c r="B70" s="9">
        <f>(1-A70)^1*EXP(-Inputs!$B$10*1)+(1-A70)^2*EXP(-Inputs!$B$10*2)+(1-A70)^3*EXP(-Inputs!$B$10*3)+(1-A70)^4*EXP(-Inputs!$B$10*4)+(1-A70)^5*EXP(-Inputs!$B$10*5)</f>
        <v>4.242279236890905</v>
      </c>
      <c r="C70" s="9">
        <f>A70*(1-A70)^0*Inputs!$B$12*EXP(-Inputs!$B$10*(1-1+Inputs!$B$12))+A70*(1-A70)^1*Inputs!$B$12*EXP(-Inputs!$B$10*(2-1+Inputs!$B$12))+A70*(1-A70)^2*Inputs!$B$12*EXP(-Inputs!$B$10*(3-1+Inputs!$B$12))+A70*(1-A70)^3*Inputs!$B$12*EXP(-Inputs!$B$10*(4-1+Inputs!$B$12))+A70*(1-A70)^4*Inputs!$B$12*EXP(-Inputs!$B$10*(5-1+Inputs!$B$12))</f>
        <v>1.2687640149372494E-2</v>
      </c>
      <c r="D70" s="9">
        <f>A70*(1-A70)^0*(1-Inputs!$B$9)*EXP(-Inputs!$B$10*(1-1+Inputs!$B$12))+A70*(1-A70)^1*(1-Inputs!$B$9)*EXP(-Inputs!$B$10*(2-1+Inputs!$B$12))+A70*(1-A70)^2*(1-Inputs!$B$9)*EXP(-Inputs!$B$10*(3-1+Inputs!$B$12))+A70*(1-A70)^3*(1-Inputs!$B$9)*EXP(-Inputs!$B$10*(4-1+Inputs!$B$12))+A70*(1-A70)^4*(1-Inputs!$B$9)*EXP(-Inputs!$B$10*(5-1+Inputs!$B$12))</f>
        <v>1.5225168179246993E-2</v>
      </c>
      <c r="E70" s="10">
        <f t="shared" si="0"/>
        <v>3.5782107403471738E-3</v>
      </c>
      <c r="F70" s="10">
        <f t="shared" si="1"/>
        <v>6.4217892596528259E-3</v>
      </c>
    </row>
    <row r="71" spans="1:6">
      <c r="A71" s="6">
        <v>5.8999999999999999E-3</v>
      </c>
      <c r="B71" s="9">
        <f>(1-A71)^1*EXP(-Inputs!$B$10*1)+(1-A71)^2*EXP(-Inputs!$B$10*2)+(1-A71)^3*EXP(-Inputs!$B$10*3)+(1-A71)^4*EXP(-Inputs!$B$10*4)+(1-A71)^5*EXP(-Inputs!$B$10*5)</f>
        <v>4.2410468585399501</v>
      </c>
      <c r="C71" s="9">
        <f>A71*(1-A71)^0*Inputs!$B$12*EXP(-Inputs!$B$10*(1-1+Inputs!$B$12))+A71*(1-A71)^1*Inputs!$B$12*EXP(-Inputs!$B$10*(2-1+Inputs!$B$12))+A71*(1-A71)^2*Inputs!$B$12*EXP(-Inputs!$B$10*(3-1+Inputs!$B$12))+A71*(1-A71)^3*Inputs!$B$12*EXP(-Inputs!$B$10*(4-1+Inputs!$B$12))+A71*(1-A71)^4*Inputs!$B$12*EXP(-Inputs!$B$10*(5-1+Inputs!$B$12))</f>
        <v>1.2903941192229389E-2</v>
      </c>
      <c r="D71" s="9">
        <f>A71*(1-A71)^0*(1-Inputs!$B$9)*EXP(-Inputs!$B$10*(1-1+Inputs!$B$12))+A71*(1-A71)^1*(1-Inputs!$B$9)*EXP(-Inputs!$B$10*(2-1+Inputs!$B$12))+A71*(1-A71)^2*(1-Inputs!$B$9)*EXP(-Inputs!$B$10*(3-1+Inputs!$B$12))+A71*(1-A71)^3*(1-Inputs!$B$9)*EXP(-Inputs!$B$10*(4-1+Inputs!$B$12))+A71*(1-A71)^4*(1-Inputs!$B$9)*EXP(-Inputs!$B$10*(5-1+Inputs!$B$12))</f>
        <v>1.5484729430675265E-2</v>
      </c>
      <c r="E71" s="10">
        <f t="shared" si="0"/>
        <v>3.6400819284628664E-3</v>
      </c>
      <c r="F71" s="10">
        <f t="shared" si="1"/>
        <v>6.3599180715371339E-3</v>
      </c>
    </row>
    <row r="72" spans="1:6">
      <c r="A72" s="6">
        <v>6.0000000000000001E-3</v>
      </c>
      <c r="B72" s="9">
        <f>(1-A72)^1*EXP(-Inputs!$B$10*1)+(1-A72)^2*EXP(-Inputs!$B$10*2)+(1-A72)^3*EXP(-Inputs!$B$10*3)+(1-A72)^4*EXP(-Inputs!$B$10*4)+(1-A72)^5*EXP(-Inputs!$B$10*5)</f>
        <v>4.2398147997347539</v>
      </c>
      <c r="C72" s="9">
        <f>A72*(1-A72)^0*Inputs!$B$12*EXP(-Inputs!$B$10*(1-1+Inputs!$B$12))+A72*(1-A72)^1*Inputs!$B$12*EXP(-Inputs!$B$10*(2-1+Inputs!$B$12))+A72*(1-A72)^2*Inputs!$B$12*EXP(-Inputs!$B$10*(3-1+Inputs!$B$12))+A72*(1-A72)^3*Inputs!$B$12*EXP(-Inputs!$B$10*(4-1+Inputs!$B$12))+A72*(1-A72)^4*Inputs!$B$12*EXP(-Inputs!$B$10*(5-1+Inputs!$B$12))</f>
        <v>1.3120159624923432E-2</v>
      </c>
      <c r="D72" s="9">
        <f>A72*(1-A72)^0*(1-Inputs!$B$9)*EXP(-Inputs!$B$10*(1-1+Inputs!$B$12))+A72*(1-A72)^1*(1-Inputs!$B$9)*EXP(-Inputs!$B$10*(2-1+Inputs!$B$12))+A72*(1-A72)^2*(1-Inputs!$B$9)*EXP(-Inputs!$B$10*(3-1+Inputs!$B$12))+A72*(1-A72)^3*(1-Inputs!$B$9)*EXP(-Inputs!$B$10*(4-1+Inputs!$B$12))+A72*(1-A72)^4*(1-Inputs!$B$9)*EXP(-Inputs!$B$10*(5-1+Inputs!$B$12))</f>
        <v>1.5744191549908117E-2</v>
      </c>
      <c r="E72" s="10">
        <f t="shared" si="0"/>
        <v>3.7019591647549119E-3</v>
      </c>
      <c r="F72" s="10">
        <f t="shared" si="1"/>
        <v>6.2980408352450879E-3</v>
      </c>
    </row>
    <row r="73" spans="1:6">
      <c r="A73" s="6">
        <v>6.1000000000000004E-3</v>
      </c>
      <c r="B73" s="9">
        <f>(1-A73)^1*EXP(-Inputs!$B$10*1)+(1-A73)^2*EXP(-Inputs!$B$10*2)+(1-A73)^3*EXP(-Inputs!$B$10*3)+(1-A73)^4*EXP(-Inputs!$B$10*4)+(1-A73)^5*EXP(-Inputs!$B$10*5)</f>
        <v>4.2385830604044497</v>
      </c>
      <c r="C73" s="9">
        <f>A73*(1-A73)^0*Inputs!$B$12*EXP(-Inputs!$B$10*(1-1+Inputs!$B$12))+A73*(1-A73)^1*Inputs!$B$12*EXP(-Inputs!$B$10*(2-1+Inputs!$B$12))+A73*(1-A73)^2*Inputs!$B$12*EXP(-Inputs!$B$10*(3-1+Inputs!$B$12))+A73*(1-A73)^3*Inputs!$B$12*EXP(-Inputs!$B$10*(4-1+Inputs!$B$12))+A73*(1-A73)^4*Inputs!$B$12*EXP(-Inputs!$B$10*(5-1+Inputs!$B$12))</f>
        <v>1.3336295471743377E-2</v>
      </c>
      <c r="D73" s="9">
        <f>A73*(1-A73)^0*(1-Inputs!$B$9)*EXP(-Inputs!$B$10*(1-1+Inputs!$B$12))+A73*(1-A73)^1*(1-Inputs!$B$9)*EXP(-Inputs!$B$10*(2-1+Inputs!$B$12))+A73*(1-A73)^2*(1-Inputs!$B$9)*EXP(-Inputs!$B$10*(3-1+Inputs!$B$12))+A73*(1-A73)^3*(1-Inputs!$B$9)*EXP(-Inputs!$B$10*(4-1+Inputs!$B$12))+A73*(1-A73)^4*(1-Inputs!$B$9)*EXP(-Inputs!$B$10*(5-1+Inputs!$B$12))</f>
        <v>1.6003554566092051E-2</v>
      </c>
      <c r="E73" s="10">
        <f t="shared" si="0"/>
        <v>3.7638424501102038E-3</v>
      </c>
      <c r="F73" s="10">
        <f t="shared" si="1"/>
        <v>6.236157549889796E-3</v>
      </c>
    </row>
    <row r="74" spans="1:6">
      <c r="A74" s="6">
        <v>6.1999999999999998E-3</v>
      </c>
      <c r="B74" s="9">
        <f>(1-A74)^1*EXP(-Inputs!$B$10*1)+(1-A74)^2*EXP(-Inputs!$B$10*2)+(1-A74)^3*EXP(-Inputs!$B$10*3)+(1-A74)^4*EXP(-Inputs!$B$10*4)+(1-A74)^5*EXP(-Inputs!$B$10*5)</f>
        <v>4.2373516404781757</v>
      </c>
      <c r="C74" s="9">
        <f>A74*(1-A74)^0*Inputs!$B$12*EXP(-Inputs!$B$10*(1-1+Inputs!$B$12))+A74*(1-A74)^1*Inputs!$B$12*EXP(-Inputs!$B$10*(2-1+Inputs!$B$12))+A74*(1-A74)^2*Inputs!$B$12*EXP(-Inputs!$B$10*(3-1+Inputs!$B$12))+A74*(1-A74)^3*Inputs!$B$12*EXP(-Inputs!$B$10*(4-1+Inputs!$B$12))+A74*(1-A74)^4*Inputs!$B$12*EXP(-Inputs!$B$10*(5-1+Inputs!$B$12))</f>
        <v>1.355234875697316E-2</v>
      </c>
      <c r="D74" s="9">
        <f>A74*(1-A74)^0*(1-Inputs!$B$9)*EXP(-Inputs!$B$10*(1-1+Inputs!$B$12))+A74*(1-A74)^1*(1-Inputs!$B$9)*EXP(-Inputs!$B$10*(2-1+Inputs!$B$12))+A74*(1-A74)^2*(1-Inputs!$B$9)*EXP(-Inputs!$B$10*(3-1+Inputs!$B$12))+A74*(1-A74)^3*(1-Inputs!$B$9)*EXP(-Inputs!$B$10*(4-1+Inputs!$B$12))+A74*(1-A74)^4*(1-Inputs!$B$9)*EXP(-Inputs!$B$10*(5-1+Inputs!$B$12))</f>
        <v>1.6262818508367791E-2</v>
      </c>
      <c r="E74" s="10">
        <f t="shared" si="0"/>
        <v>3.8257317854158133E-3</v>
      </c>
      <c r="F74" s="10">
        <f t="shared" si="1"/>
        <v>6.1742682145841873E-3</v>
      </c>
    </row>
    <row r="75" spans="1:6">
      <c r="A75" s="6">
        <v>6.3E-3</v>
      </c>
      <c r="B75" s="9">
        <f>(1-A75)^1*EXP(-Inputs!$B$10*1)+(1-A75)^2*EXP(-Inputs!$B$10*2)+(1-A75)^3*EXP(-Inputs!$B$10*3)+(1-A75)^4*EXP(-Inputs!$B$10*4)+(1-A75)^5*EXP(-Inputs!$B$10*5)</f>
        <v>4.2361205398850847</v>
      </c>
      <c r="C75" s="9">
        <f>A75*(1-A75)^0*Inputs!$B$12*EXP(-Inputs!$B$10*(1-1+Inputs!$B$12))+A75*(1-A75)^1*Inputs!$B$12*EXP(-Inputs!$B$10*(2-1+Inputs!$B$12))+A75*(1-A75)^2*Inputs!$B$12*EXP(-Inputs!$B$10*(3-1+Inputs!$B$12))+A75*(1-A75)^3*Inputs!$B$12*EXP(-Inputs!$B$10*(4-1+Inputs!$B$12))+A75*(1-A75)^4*Inputs!$B$12*EXP(-Inputs!$B$10*(5-1+Inputs!$B$12))</f>
        <v>1.3768319504891911E-2</v>
      </c>
      <c r="D75" s="9">
        <f>A75*(1-A75)^0*(1-Inputs!$B$9)*EXP(-Inputs!$B$10*(1-1+Inputs!$B$12))+A75*(1-A75)^1*(1-Inputs!$B$9)*EXP(-Inputs!$B$10*(2-1+Inputs!$B$12))+A75*(1-A75)^2*(1-Inputs!$B$9)*EXP(-Inputs!$B$10*(3-1+Inputs!$B$12))+A75*(1-A75)^3*(1-Inputs!$B$9)*EXP(-Inputs!$B$10*(4-1+Inputs!$B$12))+A75*(1-A75)^4*(1-Inputs!$B$9)*EXP(-Inputs!$B$10*(5-1+Inputs!$B$12))</f>
        <v>1.6521983405870293E-2</v>
      </c>
      <c r="E75" s="10">
        <f t="shared" si="0"/>
        <v>3.8876271715589843E-3</v>
      </c>
      <c r="F75" s="10">
        <f t="shared" si="1"/>
        <v>6.1123728284410159E-3</v>
      </c>
    </row>
    <row r="76" spans="1:6">
      <c r="A76" s="6">
        <v>6.4000000000000003E-3</v>
      </c>
      <c r="B76" s="9">
        <f>(1-A76)^1*EXP(-Inputs!$B$10*1)+(1-A76)^2*EXP(-Inputs!$B$10*2)+(1-A76)^3*EXP(-Inputs!$B$10*3)+(1-A76)^4*EXP(-Inputs!$B$10*4)+(1-A76)^5*EXP(-Inputs!$B$10*5)</f>
        <v>4.2348897585543392</v>
      </c>
      <c r="C76" s="9">
        <f>A76*(1-A76)^0*Inputs!$B$12*EXP(-Inputs!$B$10*(1-1+Inputs!$B$12))+A76*(1-A76)^1*Inputs!$B$12*EXP(-Inputs!$B$10*(2-1+Inputs!$B$12))+A76*(1-A76)^2*Inputs!$B$12*EXP(-Inputs!$B$10*(3-1+Inputs!$B$12))+A76*(1-A76)^3*Inputs!$B$12*EXP(-Inputs!$B$10*(4-1+Inputs!$B$12))+A76*(1-A76)^4*Inputs!$B$12*EXP(-Inputs!$B$10*(5-1+Inputs!$B$12))</f>
        <v>1.3984207739773952E-2</v>
      </c>
      <c r="D76" s="9">
        <f>A76*(1-A76)^0*(1-Inputs!$B$9)*EXP(-Inputs!$B$10*(1-1+Inputs!$B$12))+A76*(1-A76)^1*(1-Inputs!$B$9)*EXP(-Inputs!$B$10*(2-1+Inputs!$B$12))+A76*(1-A76)^2*(1-Inputs!$B$9)*EXP(-Inputs!$B$10*(3-1+Inputs!$B$12))+A76*(1-A76)^3*(1-Inputs!$B$9)*EXP(-Inputs!$B$10*(4-1+Inputs!$B$12))+A76*(1-A76)^4*(1-Inputs!$B$9)*EXP(-Inputs!$B$10*(5-1+Inputs!$B$12))</f>
        <v>1.6781049287728743E-2</v>
      </c>
      <c r="E76" s="10">
        <f t="shared" si="0"/>
        <v>3.9495286094271345E-3</v>
      </c>
      <c r="F76" s="10">
        <f t="shared" si="1"/>
        <v>6.0504713905728657E-3</v>
      </c>
    </row>
    <row r="77" spans="1:6">
      <c r="A77" s="6">
        <v>6.4999999999999997E-3</v>
      </c>
      <c r="B77" s="9">
        <f>(1-A77)^1*EXP(-Inputs!$B$10*1)+(1-A77)^2*EXP(-Inputs!$B$10*2)+(1-A77)^3*EXP(-Inputs!$B$10*3)+(1-A77)^4*EXP(-Inputs!$B$10*4)+(1-A77)^5*EXP(-Inputs!$B$10*5)</f>
        <v>4.233659296415115</v>
      </c>
      <c r="C77" s="9">
        <f>A77*(1-A77)^0*Inputs!$B$12*EXP(-Inputs!$B$10*(1-1+Inputs!$B$12))+A77*(1-A77)^1*Inputs!$B$12*EXP(-Inputs!$B$10*(2-1+Inputs!$B$12))+A77*(1-A77)^2*Inputs!$B$12*EXP(-Inputs!$B$10*(3-1+Inputs!$B$12))+A77*(1-A77)^3*Inputs!$B$12*EXP(-Inputs!$B$10*(4-1+Inputs!$B$12))+A77*(1-A77)^4*Inputs!$B$12*EXP(-Inputs!$B$10*(5-1+Inputs!$B$12))</f>
        <v>1.4200013485888782E-2</v>
      </c>
      <c r="D77" s="9">
        <f>A77*(1-A77)^0*(1-Inputs!$B$9)*EXP(-Inputs!$B$10*(1-1+Inputs!$B$12))+A77*(1-A77)^1*(1-Inputs!$B$9)*EXP(-Inputs!$B$10*(2-1+Inputs!$B$12))+A77*(1-A77)^2*(1-Inputs!$B$9)*EXP(-Inputs!$B$10*(3-1+Inputs!$B$12))+A77*(1-A77)^3*(1-Inputs!$B$9)*EXP(-Inputs!$B$10*(4-1+Inputs!$B$12))+A77*(1-A77)^4*(1-Inputs!$B$9)*EXP(-Inputs!$B$10*(5-1+Inputs!$B$12))</f>
        <v>1.7040016183066536E-2</v>
      </c>
      <c r="E77" s="10">
        <f t="shared" ref="E77:E140" si="2">D77/(B77+C77)</f>
        <v>4.0114360999078504E-3</v>
      </c>
      <c r="F77" s="10">
        <f t="shared" ref="F77:F140" si="3">ABS(E77-$B$5)</f>
        <v>5.9885639000921498E-3</v>
      </c>
    </row>
    <row r="78" spans="1:6">
      <c r="A78" s="6">
        <v>6.6E-3</v>
      </c>
      <c r="B78" s="9">
        <f>(1-A78)^1*EXP(-Inputs!$B$10*1)+(1-A78)^2*EXP(-Inputs!$B$10*2)+(1-A78)^3*EXP(-Inputs!$B$10*3)+(1-A78)^4*EXP(-Inputs!$B$10*4)+(1-A78)^5*EXP(-Inputs!$B$10*5)</f>
        <v>4.2324291533965965</v>
      </c>
      <c r="C78" s="9">
        <f>A78*(1-A78)^0*Inputs!$B$12*EXP(-Inputs!$B$10*(1-1+Inputs!$B$12))+A78*(1-A78)^1*Inputs!$B$12*EXP(-Inputs!$B$10*(2-1+Inputs!$B$12))+A78*(1-A78)^2*Inputs!$B$12*EXP(-Inputs!$B$10*(3-1+Inputs!$B$12))+A78*(1-A78)^3*Inputs!$B$12*EXP(-Inputs!$B$10*(4-1+Inputs!$B$12))+A78*(1-A78)^4*Inputs!$B$12*EXP(-Inputs!$B$10*(5-1+Inputs!$B$12))</f>
        <v>1.4415736767501103E-2</v>
      </c>
      <c r="D78" s="9">
        <f>A78*(1-A78)^0*(1-Inputs!$B$9)*EXP(-Inputs!$B$10*(1-1+Inputs!$B$12))+A78*(1-A78)^1*(1-Inputs!$B$9)*EXP(-Inputs!$B$10*(2-1+Inputs!$B$12))+A78*(1-A78)^2*(1-Inputs!$B$9)*EXP(-Inputs!$B$10*(3-1+Inputs!$B$12))+A78*(1-A78)^3*(1-Inputs!$B$9)*EXP(-Inputs!$B$10*(4-1+Inputs!$B$12))+A78*(1-A78)^4*(1-Inputs!$B$9)*EXP(-Inputs!$B$10*(5-1+Inputs!$B$12))</f>
        <v>1.7298884121001324E-2</v>
      </c>
      <c r="E78" s="10">
        <f t="shared" si="2"/>
        <v>4.0733496438889009E-3</v>
      </c>
      <c r="F78" s="10">
        <f t="shared" si="3"/>
        <v>5.9266503561110993E-3</v>
      </c>
    </row>
    <row r="79" spans="1:6">
      <c r="A79" s="6">
        <v>6.7000000000000002E-3</v>
      </c>
      <c r="B79" s="9">
        <f>(1-A79)^1*EXP(-Inputs!$B$10*1)+(1-A79)^2*EXP(-Inputs!$B$10*2)+(1-A79)^3*EXP(-Inputs!$B$10*3)+(1-A79)^4*EXP(-Inputs!$B$10*4)+(1-A79)^5*EXP(-Inputs!$B$10*5)</f>
        <v>4.2311993294279819</v>
      </c>
      <c r="C79" s="9">
        <f>A79*(1-A79)^0*Inputs!$B$12*EXP(-Inputs!$B$10*(1-1+Inputs!$B$12))+A79*(1-A79)^1*Inputs!$B$12*EXP(-Inputs!$B$10*(2-1+Inputs!$B$12))+A79*(1-A79)^2*Inputs!$B$12*EXP(-Inputs!$B$10*(3-1+Inputs!$B$12))+A79*(1-A79)^3*Inputs!$B$12*EXP(-Inputs!$B$10*(4-1+Inputs!$B$12))+A79*(1-A79)^4*Inputs!$B$12*EXP(-Inputs!$B$10*(5-1+Inputs!$B$12))</f>
        <v>1.4631377608870805E-2</v>
      </c>
      <c r="D79" s="9">
        <f>A79*(1-A79)^0*(1-Inputs!$B$9)*EXP(-Inputs!$B$10*(1-1+Inputs!$B$12))+A79*(1-A79)^1*(1-Inputs!$B$9)*EXP(-Inputs!$B$10*(2-1+Inputs!$B$12))+A79*(1-A79)^2*(1-Inputs!$B$9)*EXP(-Inputs!$B$10*(3-1+Inputs!$B$12))+A79*(1-A79)^3*(1-Inputs!$B$9)*EXP(-Inputs!$B$10*(4-1+Inputs!$B$12))+A79*(1-A79)^4*(1-Inputs!$B$9)*EXP(-Inputs!$B$10*(5-1+Inputs!$B$12))</f>
        <v>1.7557653130644967E-2</v>
      </c>
      <c r="E79" s="10">
        <f t="shared" si="2"/>
        <v>4.1352692422582191E-3</v>
      </c>
      <c r="F79" s="10">
        <f t="shared" si="3"/>
        <v>5.8647307577417811E-3</v>
      </c>
    </row>
    <row r="80" spans="1:6">
      <c r="A80" s="6">
        <v>6.7999999999999996E-3</v>
      </c>
      <c r="B80" s="9">
        <f>(1-A80)^1*EXP(-Inputs!$B$10*1)+(1-A80)^2*EXP(-Inputs!$B$10*2)+(1-A80)^3*EXP(-Inputs!$B$10*3)+(1-A80)^4*EXP(-Inputs!$B$10*4)+(1-A80)^5*EXP(-Inputs!$B$10*5)</f>
        <v>4.2299698244384798</v>
      </c>
      <c r="C80" s="9">
        <f>A80*(1-A80)^0*Inputs!$B$12*EXP(-Inputs!$B$10*(1-1+Inputs!$B$12))+A80*(1-A80)^1*Inputs!$B$12*EXP(-Inputs!$B$10*(2-1+Inputs!$B$12))+A80*(1-A80)^2*Inputs!$B$12*EXP(-Inputs!$B$10*(3-1+Inputs!$B$12))+A80*(1-A80)^3*Inputs!$B$12*EXP(-Inputs!$B$10*(4-1+Inputs!$B$12))+A80*(1-A80)^4*Inputs!$B$12*EXP(-Inputs!$B$10*(5-1+Inputs!$B$12))</f>
        <v>1.4846936034252968E-2</v>
      </c>
      <c r="D80" s="9">
        <f>A80*(1-A80)^0*(1-Inputs!$B$9)*EXP(-Inputs!$B$10*(1-1+Inputs!$B$12))+A80*(1-A80)^1*(1-Inputs!$B$9)*EXP(-Inputs!$B$10*(2-1+Inputs!$B$12))+A80*(1-A80)^2*(1-Inputs!$B$9)*EXP(-Inputs!$B$10*(3-1+Inputs!$B$12))+A80*(1-A80)^3*(1-Inputs!$B$9)*EXP(-Inputs!$B$10*(4-1+Inputs!$B$12))+A80*(1-A80)^4*(1-Inputs!$B$9)*EXP(-Inputs!$B$10*(5-1+Inputs!$B$12))</f>
        <v>1.7816323241103559E-2</v>
      </c>
      <c r="E80" s="10">
        <f t="shared" si="2"/>
        <v>4.1971948959039183E-3</v>
      </c>
      <c r="F80" s="10">
        <f t="shared" si="3"/>
        <v>5.8028051040960819E-3</v>
      </c>
    </row>
    <row r="81" spans="1:6">
      <c r="A81" s="6">
        <v>6.8999999999999999E-3</v>
      </c>
      <c r="B81" s="9">
        <f>(1-A81)^1*EXP(-Inputs!$B$10*1)+(1-A81)^2*EXP(-Inputs!$B$10*2)+(1-A81)^3*EXP(-Inputs!$B$10*3)+(1-A81)^4*EXP(-Inputs!$B$10*4)+(1-A81)^5*EXP(-Inputs!$B$10*5)</f>
        <v>4.2287406383573094</v>
      </c>
      <c r="C81" s="9">
        <f>A81*(1-A81)^0*Inputs!$B$12*EXP(-Inputs!$B$10*(1-1+Inputs!$B$12))+A81*(1-A81)^1*Inputs!$B$12*EXP(-Inputs!$B$10*(2-1+Inputs!$B$12))+A81*(1-A81)^2*Inputs!$B$12*EXP(-Inputs!$B$10*(3-1+Inputs!$B$12))+A81*(1-A81)^3*Inputs!$B$12*EXP(-Inputs!$B$10*(4-1+Inputs!$B$12))+A81*(1-A81)^4*Inputs!$B$12*EXP(-Inputs!$B$10*(5-1+Inputs!$B$12))</f>
        <v>1.5062412067897865E-2</v>
      </c>
      <c r="D81" s="9">
        <f>A81*(1-A81)^0*(1-Inputs!$B$9)*EXP(-Inputs!$B$10*(1-1+Inputs!$B$12))+A81*(1-A81)^1*(1-Inputs!$B$9)*EXP(-Inputs!$B$10*(2-1+Inputs!$B$12))+A81*(1-A81)^2*(1-Inputs!$B$9)*EXP(-Inputs!$B$10*(3-1+Inputs!$B$12))+A81*(1-A81)^3*(1-Inputs!$B$9)*EXP(-Inputs!$B$10*(4-1+Inputs!$B$12))+A81*(1-A81)^4*(1-Inputs!$B$9)*EXP(-Inputs!$B$10*(5-1+Inputs!$B$12))</f>
        <v>1.8074894481477435E-2</v>
      </c>
      <c r="E81" s="10">
        <f t="shared" si="2"/>
        <v>4.2591266057142836E-3</v>
      </c>
      <c r="F81" s="10">
        <f t="shared" si="3"/>
        <v>5.7408733942857166E-3</v>
      </c>
    </row>
    <row r="82" spans="1:6">
      <c r="A82" s="6">
        <v>7.0000000000000001E-3</v>
      </c>
      <c r="B82" s="9">
        <f>(1-A82)^1*EXP(-Inputs!$B$10*1)+(1-A82)^2*EXP(-Inputs!$B$10*2)+(1-A82)^3*EXP(-Inputs!$B$10*3)+(1-A82)^4*EXP(-Inputs!$B$10*4)+(1-A82)^5*EXP(-Inputs!$B$10*5)</f>
        <v>4.2275117711136998</v>
      </c>
      <c r="C82" s="9">
        <f>A82*(1-A82)^0*Inputs!$B$12*EXP(-Inputs!$B$10*(1-1+Inputs!$B$12))+A82*(1-A82)^1*Inputs!$B$12*EXP(-Inputs!$B$10*(2-1+Inputs!$B$12))+A82*(1-A82)^2*Inputs!$B$12*EXP(-Inputs!$B$10*(3-1+Inputs!$B$12))+A82*(1-A82)^3*Inputs!$B$12*EXP(-Inputs!$B$10*(4-1+Inputs!$B$12))+A82*(1-A82)^4*Inputs!$B$12*EXP(-Inputs!$B$10*(5-1+Inputs!$B$12))</f>
        <v>1.5277805734050956E-2</v>
      </c>
      <c r="D82" s="9">
        <f>A82*(1-A82)^0*(1-Inputs!$B$9)*EXP(-Inputs!$B$10*(1-1+Inputs!$B$12))+A82*(1-A82)^1*(1-Inputs!$B$9)*EXP(-Inputs!$B$10*(2-1+Inputs!$B$12))+A82*(1-A82)^2*(1-Inputs!$B$9)*EXP(-Inputs!$B$10*(3-1+Inputs!$B$12))+A82*(1-A82)^3*(1-Inputs!$B$9)*EXP(-Inputs!$B$10*(4-1+Inputs!$B$12))+A82*(1-A82)^4*(1-Inputs!$B$9)*EXP(-Inputs!$B$10*(5-1+Inputs!$B$12))</f>
        <v>1.8333366880861148E-2</v>
      </c>
      <c r="E82" s="10">
        <f t="shared" si="2"/>
        <v>4.3210643725777745E-3</v>
      </c>
      <c r="F82" s="10">
        <f t="shared" si="3"/>
        <v>5.6789356274222257E-3</v>
      </c>
    </row>
    <row r="83" spans="1:6">
      <c r="A83" s="6">
        <v>7.1000000000000004E-3</v>
      </c>
      <c r="B83" s="9">
        <f>(1-A83)^1*EXP(-Inputs!$B$10*1)+(1-A83)^2*EXP(-Inputs!$B$10*2)+(1-A83)^3*EXP(-Inputs!$B$10*3)+(1-A83)^4*EXP(-Inputs!$B$10*4)+(1-A83)^5*EXP(-Inputs!$B$10*5)</f>
        <v>4.2262832226368952</v>
      </c>
      <c r="C83" s="9">
        <f>A83*(1-A83)^0*Inputs!$B$12*EXP(-Inputs!$B$10*(1-1+Inputs!$B$12))+A83*(1-A83)^1*Inputs!$B$12*EXP(-Inputs!$B$10*(2-1+Inputs!$B$12))+A83*(1-A83)^2*Inputs!$B$12*EXP(-Inputs!$B$10*(3-1+Inputs!$B$12))+A83*(1-A83)^3*Inputs!$B$12*EXP(-Inputs!$B$10*(4-1+Inputs!$B$12))+A83*(1-A83)^4*Inputs!$B$12*EXP(-Inputs!$B$10*(5-1+Inputs!$B$12))</f>
        <v>1.5493117056952901E-2</v>
      </c>
      <c r="D83" s="9">
        <f>A83*(1-A83)^0*(1-Inputs!$B$9)*EXP(-Inputs!$B$10*(1-1+Inputs!$B$12))+A83*(1-A83)^1*(1-Inputs!$B$9)*EXP(-Inputs!$B$10*(2-1+Inputs!$B$12))+A83*(1-A83)^2*(1-Inputs!$B$9)*EXP(-Inputs!$B$10*(3-1+Inputs!$B$12))+A83*(1-A83)^3*(1-Inputs!$B$9)*EXP(-Inputs!$B$10*(4-1+Inputs!$B$12))+A83*(1-A83)^4*(1-Inputs!$B$9)*EXP(-Inputs!$B$10*(5-1+Inputs!$B$12))</f>
        <v>1.8591740468343481E-2</v>
      </c>
      <c r="E83" s="10">
        <f t="shared" si="2"/>
        <v>4.3830081973830213E-3</v>
      </c>
      <c r="F83" s="10">
        <f t="shared" si="3"/>
        <v>5.616991802616979E-3</v>
      </c>
    </row>
    <row r="84" spans="1:6">
      <c r="A84" s="6">
        <v>7.1999999999999998E-3</v>
      </c>
      <c r="B84" s="9">
        <f>(1-A84)^1*EXP(-Inputs!$B$10*1)+(1-A84)^2*EXP(-Inputs!$B$10*2)+(1-A84)^3*EXP(-Inputs!$B$10*3)+(1-A84)^4*EXP(-Inputs!$B$10*4)+(1-A84)^5*EXP(-Inputs!$B$10*5)</f>
        <v>4.2250549928561476</v>
      </c>
      <c r="C84" s="9">
        <f>A84*(1-A84)^0*Inputs!$B$12*EXP(-Inputs!$B$10*(1-1+Inputs!$B$12))+A84*(1-A84)^1*Inputs!$B$12*EXP(-Inputs!$B$10*(2-1+Inputs!$B$12))+A84*(1-A84)^2*Inputs!$B$12*EXP(-Inputs!$B$10*(3-1+Inputs!$B$12))+A84*(1-A84)^3*Inputs!$B$12*EXP(-Inputs!$B$10*(4-1+Inputs!$B$12))+A84*(1-A84)^4*Inputs!$B$12*EXP(-Inputs!$B$10*(5-1+Inputs!$B$12))</f>
        <v>1.570834606083955E-2</v>
      </c>
      <c r="D84" s="9">
        <f>A84*(1-A84)^0*(1-Inputs!$B$9)*EXP(-Inputs!$B$10*(1-1+Inputs!$B$12))+A84*(1-A84)^1*(1-Inputs!$B$9)*EXP(-Inputs!$B$10*(2-1+Inputs!$B$12))+A84*(1-A84)^2*(1-Inputs!$B$9)*EXP(-Inputs!$B$10*(3-1+Inputs!$B$12))+A84*(1-A84)^3*(1-Inputs!$B$9)*EXP(-Inputs!$B$10*(4-1+Inputs!$B$12))+A84*(1-A84)^4*(1-Inputs!$B$9)*EXP(-Inputs!$B$10*(5-1+Inputs!$B$12))</f>
        <v>1.8850015273007462E-2</v>
      </c>
      <c r="E84" s="10">
        <f t="shared" si="2"/>
        <v>4.4449580810188311E-3</v>
      </c>
      <c r="F84" s="10">
        <f t="shared" si="3"/>
        <v>5.5550419189811691E-3</v>
      </c>
    </row>
    <row r="85" spans="1:6">
      <c r="A85" s="6">
        <v>7.3000000000000001E-3</v>
      </c>
      <c r="B85" s="9">
        <f>(1-A85)^1*EXP(-Inputs!$B$10*1)+(1-A85)^2*EXP(-Inputs!$B$10*2)+(1-A85)^3*EXP(-Inputs!$B$10*3)+(1-A85)^4*EXP(-Inputs!$B$10*4)+(1-A85)^5*EXP(-Inputs!$B$10*5)</f>
        <v>4.2238270817007217</v>
      </c>
      <c r="C85" s="9">
        <f>A85*(1-A85)^0*Inputs!$B$12*EXP(-Inputs!$B$10*(1-1+Inputs!$B$12))+A85*(1-A85)^1*Inputs!$B$12*EXP(-Inputs!$B$10*(2-1+Inputs!$B$12))+A85*(1-A85)^2*Inputs!$B$12*EXP(-Inputs!$B$10*(3-1+Inputs!$B$12))+A85*(1-A85)^3*Inputs!$B$12*EXP(-Inputs!$B$10*(4-1+Inputs!$B$12))+A85*(1-A85)^4*Inputs!$B$12*EXP(-Inputs!$B$10*(5-1+Inputs!$B$12))</f>
        <v>1.5923492769941951E-2</v>
      </c>
      <c r="D85" s="9">
        <f>A85*(1-A85)^0*(1-Inputs!$B$9)*EXP(-Inputs!$B$10*(1-1+Inputs!$B$12))+A85*(1-A85)^1*(1-Inputs!$B$9)*EXP(-Inputs!$B$10*(2-1+Inputs!$B$12))+A85*(1-A85)^2*(1-Inputs!$B$9)*EXP(-Inputs!$B$10*(3-1+Inputs!$B$12))+A85*(1-A85)^3*(1-Inputs!$B$9)*EXP(-Inputs!$B$10*(4-1+Inputs!$B$12))+A85*(1-A85)^4*(1-Inputs!$B$9)*EXP(-Inputs!$B$10*(5-1+Inputs!$B$12))</f>
        <v>1.9108191323930341E-2</v>
      </c>
      <c r="E85" s="10">
        <f t="shared" si="2"/>
        <v>4.5069140243741848E-3</v>
      </c>
      <c r="F85" s="10">
        <f t="shared" si="3"/>
        <v>5.4930859756258154E-3</v>
      </c>
    </row>
    <row r="86" spans="1:6">
      <c r="A86" s="6">
        <v>7.4000000000000003E-3</v>
      </c>
      <c r="B86" s="9">
        <f>(1-A86)^1*EXP(-Inputs!$B$10*1)+(1-A86)^2*EXP(-Inputs!$B$10*2)+(1-A86)^3*EXP(-Inputs!$B$10*3)+(1-A86)^4*EXP(-Inputs!$B$10*4)+(1-A86)^5*EXP(-Inputs!$B$10*5)</f>
        <v>4.2225994890998937</v>
      </c>
      <c r="C86" s="9">
        <f>A86*(1-A86)^0*Inputs!$B$12*EXP(-Inputs!$B$10*(1-1+Inputs!$B$12))+A86*(1-A86)^1*Inputs!$B$12*EXP(-Inputs!$B$10*(2-1+Inputs!$B$12))+A86*(1-A86)^2*Inputs!$B$12*EXP(-Inputs!$B$10*(3-1+Inputs!$B$12))+A86*(1-A86)^3*Inputs!$B$12*EXP(-Inputs!$B$10*(4-1+Inputs!$B$12))+A86*(1-A86)^4*Inputs!$B$12*EXP(-Inputs!$B$10*(5-1+Inputs!$B$12))</f>
        <v>1.6138557208486341E-2</v>
      </c>
      <c r="D86" s="9">
        <f>A86*(1-A86)^0*(1-Inputs!$B$9)*EXP(-Inputs!$B$10*(1-1+Inputs!$B$12))+A86*(1-A86)^1*(1-Inputs!$B$9)*EXP(-Inputs!$B$10*(2-1+Inputs!$B$12))+A86*(1-A86)^2*(1-Inputs!$B$9)*EXP(-Inputs!$B$10*(3-1+Inputs!$B$12))+A86*(1-A86)^3*(1-Inputs!$B$9)*EXP(-Inputs!$B$10*(4-1+Inputs!$B$12))+A86*(1-A86)^4*(1-Inputs!$B$9)*EXP(-Inputs!$B$10*(5-1+Inputs!$B$12))</f>
        <v>1.9366268650183607E-2</v>
      </c>
      <c r="E86" s="10">
        <f t="shared" si="2"/>
        <v>4.5688760283382366E-3</v>
      </c>
      <c r="F86" s="10">
        <f t="shared" si="3"/>
        <v>5.4311239716617636E-3</v>
      </c>
    </row>
    <row r="87" spans="1:6">
      <c r="A87" s="6">
        <v>7.4999999999999997E-3</v>
      </c>
      <c r="B87" s="9">
        <f>(1-A87)^1*EXP(-Inputs!$B$10*1)+(1-A87)^2*EXP(-Inputs!$B$10*2)+(1-A87)^3*EXP(-Inputs!$B$10*3)+(1-A87)^4*EXP(-Inputs!$B$10*4)+(1-A87)^5*EXP(-Inputs!$B$10*5)</f>
        <v>4.2213722149829493</v>
      </c>
      <c r="C87" s="9">
        <f>A87*(1-A87)^0*Inputs!$B$12*EXP(-Inputs!$B$10*(1-1+Inputs!$B$12))+A87*(1-A87)^1*Inputs!$B$12*EXP(-Inputs!$B$10*(2-1+Inputs!$B$12))+A87*(1-A87)^2*Inputs!$B$12*EXP(-Inputs!$B$10*(3-1+Inputs!$B$12))+A87*(1-A87)^3*Inputs!$B$12*EXP(-Inputs!$B$10*(4-1+Inputs!$B$12))+A87*(1-A87)^4*Inputs!$B$12*EXP(-Inputs!$B$10*(5-1+Inputs!$B$12))</f>
        <v>1.6353539400694145E-2</v>
      </c>
      <c r="D87" s="9">
        <f>A87*(1-A87)^0*(1-Inputs!$B$9)*EXP(-Inputs!$B$10*(1-1+Inputs!$B$12))+A87*(1-A87)^1*(1-Inputs!$B$9)*EXP(-Inputs!$B$10*(2-1+Inputs!$B$12))+A87*(1-A87)^2*(1-Inputs!$B$9)*EXP(-Inputs!$B$10*(3-1+Inputs!$B$12))+A87*(1-A87)^3*(1-Inputs!$B$9)*EXP(-Inputs!$B$10*(4-1+Inputs!$B$12))+A87*(1-A87)^4*(1-Inputs!$B$9)*EXP(-Inputs!$B$10*(5-1+Inputs!$B$12))</f>
        <v>1.9624247280832976E-2</v>
      </c>
      <c r="E87" s="10">
        <f t="shared" si="2"/>
        <v>4.6308440938003141E-3</v>
      </c>
      <c r="F87" s="10">
        <f t="shared" si="3"/>
        <v>5.3691559061996861E-3</v>
      </c>
    </row>
    <row r="88" spans="1:6">
      <c r="A88" s="6">
        <v>7.6E-3</v>
      </c>
      <c r="B88" s="9">
        <f>(1-A88)^1*EXP(-Inputs!$B$10*1)+(1-A88)^2*EXP(-Inputs!$B$10*2)+(1-A88)^3*EXP(-Inputs!$B$10*3)+(1-A88)^4*EXP(-Inputs!$B$10*4)+(1-A88)^5*EXP(-Inputs!$B$10*5)</f>
        <v>4.220145259279187</v>
      </c>
      <c r="C88" s="9">
        <f>A88*(1-A88)^0*Inputs!$B$12*EXP(-Inputs!$B$10*(1-1+Inputs!$B$12))+A88*(1-A88)^1*Inputs!$B$12*EXP(-Inputs!$B$10*(2-1+Inputs!$B$12))+A88*(1-A88)^2*Inputs!$B$12*EXP(-Inputs!$B$10*(3-1+Inputs!$B$12))+A88*(1-A88)^3*Inputs!$B$12*EXP(-Inputs!$B$10*(4-1+Inputs!$B$12))+A88*(1-A88)^4*Inputs!$B$12*EXP(-Inputs!$B$10*(5-1+Inputs!$B$12))</f>
        <v>1.6568439370782003E-2</v>
      </c>
      <c r="D88" s="9">
        <f>A88*(1-A88)^0*(1-Inputs!$B$9)*EXP(-Inputs!$B$10*(1-1+Inputs!$B$12))+A88*(1-A88)^1*(1-Inputs!$B$9)*EXP(-Inputs!$B$10*(2-1+Inputs!$B$12))+A88*(1-A88)^2*(1-Inputs!$B$9)*EXP(-Inputs!$B$10*(3-1+Inputs!$B$12))+A88*(1-A88)^3*(1-Inputs!$B$9)*EXP(-Inputs!$B$10*(4-1+Inputs!$B$12))+A88*(1-A88)^4*(1-Inputs!$B$9)*EXP(-Inputs!$B$10*(5-1+Inputs!$B$12))</f>
        <v>1.9882127244938402E-2</v>
      </c>
      <c r="E88" s="10">
        <f t="shared" si="2"/>
        <v>4.6928182216499203E-3</v>
      </c>
      <c r="F88" s="10">
        <f t="shared" si="3"/>
        <v>5.3071817783500799E-3</v>
      </c>
    </row>
    <row r="89" spans="1:6">
      <c r="A89" s="6">
        <v>7.7000000000000002E-3</v>
      </c>
      <c r="B89" s="9">
        <f>(1-A89)^1*EXP(-Inputs!$B$10*1)+(1-A89)^2*EXP(-Inputs!$B$10*2)+(1-A89)^3*EXP(-Inputs!$B$10*3)+(1-A89)^4*EXP(-Inputs!$B$10*4)+(1-A89)^5*EXP(-Inputs!$B$10*5)</f>
        <v>4.2189186219179176</v>
      </c>
      <c r="C89" s="9">
        <f>A89*(1-A89)^0*Inputs!$B$12*EXP(-Inputs!$B$10*(1-1+Inputs!$B$12))+A89*(1-A89)^1*Inputs!$B$12*EXP(-Inputs!$B$10*(2-1+Inputs!$B$12))+A89*(1-A89)^2*Inputs!$B$12*EXP(-Inputs!$B$10*(3-1+Inputs!$B$12))+A89*(1-A89)^3*Inputs!$B$12*EXP(-Inputs!$B$10*(4-1+Inputs!$B$12))+A89*(1-A89)^4*Inputs!$B$12*EXP(-Inputs!$B$10*(5-1+Inputs!$B$12))</f>
        <v>1.6783257142961736E-2</v>
      </c>
      <c r="D89" s="9">
        <f>A89*(1-A89)^0*(1-Inputs!$B$9)*EXP(-Inputs!$B$10*(1-1+Inputs!$B$12))+A89*(1-A89)^1*(1-Inputs!$B$9)*EXP(-Inputs!$B$10*(2-1+Inputs!$B$12))+A89*(1-A89)^2*(1-Inputs!$B$9)*EXP(-Inputs!$B$10*(3-1+Inputs!$B$12))+A89*(1-A89)^3*(1-Inputs!$B$9)*EXP(-Inputs!$B$10*(4-1+Inputs!$B$12))+A89*(1-A89)^4*(1-Inputs!$B$9)*EXP(-Inputs!$B$10*(5-1+Inputs!$B$12))</f>
        <v>2.013990857155408E-2</v>
      </c>
      <c r="E89" s="10">
        <f t="shared" si="2"/>
        <v>4.7547984127767296E-3</v>
      </c>
      <c r="F89" s="10">
        <f t="shared" si="3"/>
        <v>5.2452015872232706E-3</v>
      </c>
    </row>
    <row r="90" spans="1:6">
      <c r="A90" s="6">
        <v>7.7999999999999996E-3</v>
      </c>
      <c r="B90" s="9">
        <f>(1-A90)^1*EXP(-Inputs!$B$10*1)+(1-A90)^2*EXP(-Inputs!$B$10*2)+(1-A90)^3*EXP(-Inputs!$B$10*3)+(1-A90)^4*EXP(-Inputs!$B$10*4)+(1-A90)^5*EXP(-Inputs!$B$10*5)</f>
        <v>4.2176923028284605</v>
      </c>
      <c r="C90" s="9">
        <f>A90*(1-A90)^0*Inputs!$B$12*EXP(-Inputs!$B$10*(1-1+Inputs!$B$12))+A90*(1-A90)^1*Inputs!$B$12*EXP(-Inputs!$B$10*(2-1+Inputs!$B$12))+A90*(1-A90)^2*Inputs!$B$12*EXP(-Inputs!$B$10*(3-1+Inputs!$B$12))+A90*(1-A90)^3*Inputs!$B$12*EXP(-Inputs!$B$10*(4-1+Inputs!$B$12))+A90*(1-A90)^4*Inputs!$B$12*EXP(-Inputs!$B$10*(5-1+Inputs!$B$12))</f>
        <v>1.6997992741440357E-2</v>
      </c>
      <c r="D90" s="9">
        <f>A90*(1-A90)^0*(1-Inputs!$B$9)*EXP(-Inputs!$B$10*(1-1+Inputs!$B$12))+A90*(1-A90)^1*(1-Inputs!$B$9)*EXP(-Inputs!$B$10*(2-1+Inputs!$B$12))+A90*(1-A90)^2*(1-Inputs!$B$9)*EXP(-Inputs!$B$10*(3-1+Inputs!$B$12))+A90*(1-A90)^3*(1-Inputs!$B$9)*EXP(-Inputs!$B$10*(4-1+Inputs!$B$12))+A90*(1-A90)^4*(1-Inputs!$B$9)*EXP(-Inputs!$B$10*(5-1+Inputs!$B$12))</f>
        <v>2.0397591289728432E-2</v>
      </c>
      <c r="E90" s="10">
        <f t="shared" si="2"/>
        <v>4.8167846680705947E-3</v>
      </c>
      <c r="F90" s="10">
        <f t="shared" si="3"/>
        <v>5.1832153319294055E-3</v>
      </c>
    </row>
    <row r="91" spans="1:6">
      <c r="A91" s="6">
        <v>7.9000000000000008E-3</v>
      </c>
      <c r="B91" s="9">
        <f>(1-A91)^1*EXP(-Inputs!$B$10*1)+(1-A91)^2*EXP(-Inputs!$B$10*2)+(1-A91)^3*EXP(-Inputs!$B$10*3)+(1-A91)^4*EXP(-Inputs!$B$10*4)+(1-A91)^5*EXP(-Inputs!$B$10*5)</f>
        <v>4.2164663019401489</v>
      </c>
      <c r="C91" s="9">
        <f>A91*(1-A91)^0*Inputs!$B$12*EXP(-Inputs!$B$10*(1-1+Inputs!$B$12))+A91*(1-A91)^1*Inputs!$B$12*EXP(-Inputs!$B$10*(2-1+Inputs!$B$12))+A91*(1-A91)^2*Inputs!$B$12*EXP(-Inputs!$B$10*(3-1+Inputs!$B$12))+A91*(1-A91)^3*Inputs!$B$12*EXP(-Inputs!$B$10*(4-1+Inputs!$B$12))+A91*(1-A91)^4*Inputs!$B$12*EXP(-Inputs!$B$10*(5-1+Inputs!$B$12))</f>
        <v>1.7212646190420101E-2</v>
      </c>
      <c r="D91" s="9">
        <f>A91*(1-A91)^0*(1-Inputs!$B$9)*EXP(-Inputs!$B$10*(1-1+Inputs!$B$12))+A91*(1-A91)^1*(1-Inputs!$B$9)*EXP(-Inputs!$B$10*(2-1+Inputs!$B$12))+A91*(1-A91)^2*(1-Inputs!$B$9)*EXP(-Inputs!$B$10*(3-1+Inputs!$B$12))+A91*(1-A91)^3*(1-Inputs!$B$9)*EXP(-Inputs!$B$10*(4-1+Inputs!$B$12))+A91*(1-A91)^4*(1-Inputs!$B$9)*EXP(-Inputs!$B$10*(5-1+Inputs!$B$12))</f>
        <v>2.0655175428504119E-2</v>
      </c>
      <c r="E91" s="10">
        <f t="shared" si="2"/>
        <v>4.8787769884215369E-3</v>
      </c>
      <c r="F91" s="10">
        <f t="shared" si="3"/>
        <v>5.1212230115784633E-3</v>
      </c>
    </row>
    <row r="92" spans="1:6">
      <c r="A92" s="6">
        <v>8.0000000000000002E-3</v>
      </c>
      <c r="B92" s="9">
        <f>(1-A92)^1*EXP(-Inputs!$B$10*1)+(1-A92)^2*EXP(-Inputs!$B$10*2)+(1-A92)^3*EXP(-Inputs!$B$10*3)+(1-A92)^4*EXP(-Inputs!$B$10*4)+(1-A92)^5*EXP(-Inputs!$B$10*5)</f>
        <v>4.2152406191823246</v>
      </c>
      <c r="C92" s="9">
        <f>A92*(1-A92)^0*Inputs!$B$12*EXP(-Inputs!$B$10*(1-1+Inputs!$B$12))+A92*(1-A92)^1*Inputs!$B$12*EXP(-Inputs!$B$10*(2-1+Inputs!$B$12))+A92*(1-A92)^2*Inputs!$B$12*EXP(-Inputs!$B$10*(3-1+Inputs!$B$12))+A92*(1-A92)^3*Inputs!$B$12*EXP(-Inputs!$B$10*(4-1+Inputs!$B$12))+A92*(1-A92)^4*Inputs!$B$12*EXP(-Inputs!$B$10*(5-1+Inputs!$B$12))</f>
        <v>1.7427217514098363E-2</v>
      </c>
      <c r="D92" s="9">
        <f>A92*(1-A92)^0*(1-Inputs!$B$9)*EXP(-Inputs!$B$10*(1-1+Inputs!$B$12))+A92*(1-A92)^1*(1-Inputs!$B$9)*EXP(-Inputs!$B$10*(2-1+Inputs!$B$12))+A92*(1-A92)^2*(1-Inputs!$B$9)*EXP(-Inputs!$B$10*(3-1+Inputs!$B$12))+A92*(1-A92)^3*(1-Inputs!$B$9)*EXP(-Inputs!$B$10*(4-1+Inputs!$B$12))+A92*(1-A92)^4*(1-Inputs!$B$9)*EXP(-Inputs!$B$10*(5-1+Inputs!$B$12))</f>
        <v>2.0912661016918035E-2</v>
      </c>
      <c r="E92" s="10">
        <f t="shared" si="2"/>
        <v>4.9407753747197584E-3</v>
      </c>
      <c r="F92" s="10">
        <f t="shared" si="3"/>
        <v>5.0592246252802418E-3</v>
      </c>
    </row>
    <row r="93" spans="1:6">
      <c r="A93" s="6">
        <v>8.0999999999999996E-3</v>
      </c>
      <c r="B93" s="9">
        <f>(1-A93)^1*EXP(-Inputs!$B$10*1)+(1-A93)^2*EXP(-Inputs!$B$10*2)+(1-A93)^3*EXP(-Inputs!$B$10*3)+(1-A93)^4*EXP(-Inputs!$B$10*4)+(1-A93)^5*EXP(-Inputs!$B$10*5)</f>
        <v>4.2140152544843437</v>
      </c>
      <c r="C93" s="9">
        <f>A93*(1-A93)^0*Inputs!$B$12*EXP(-Inputs!$B$10*(1-1+Inputs!$B$12))+A93*(1-A93)^1*Inputs!$B$12*EXP(-Inputs!$B$10*(2-1+Inputs!$B$12))+A93*(1-A93)^2*Inputs!$B$12*EXP(-Inputs!$B$10*(3-1+Inputs!$B$12))+A93*(1-A93)^3*Inputs!$B$12*EXP(-Inputs!$B$10*(4-1+Inputs!$B$12))+A93*(1-A93)^4*Inputs!$B$12*EXP(-Inputs!$B$10*(5-1+Inputs!$B$12))</f>
        <v>1.7641706736667765E-2</v>
      </c>
      <c r="D93" s="9">
        <f>A93*(1-A93)^0*(1-Inputs!$B$9)*EXP(-Inputs!$B$10*(1-1+Inputs!$B$12))+A93*(1-A93)^1*(1-Inputs!$B$9)*EXP(-Inputs!$B$10*(2-1+Inputs!$B$12))+A93*(1-A93)^2*(1-Inputs!$B$9)*EXP(-Inputs!$B$10*(3-1+Inputs!$B$12))+A93*(1-A93)^3*(1-Inputs!$B$9)*EXP(-Inputs!$B$10*(4-1+Inputs!$B$12))+A93*(1-A93)^4*(1-Inputs!$B$9)*EXP(-Inputs!$B$10*(5-1+Inputs!$B$12))</f>
        <v>2.1170048084001317E-2</v>
      </c>
      <c r="E93" s="10">
        <f t="shared" si="2"/>
        <v>5.0027798278556267E-3</v>
      </c>
      <c r="F93" s="10">
        <f t="shared" si="3"/>
        <v>4.9972201721443735E-3</v>
      </c>
    </row>
    <row r="94" spans="1:6">
      <c r="A94" s="6">
        <v>8.2000000000000007E-3</v>
      </c>
      <c r="B94" s="9">
        <f>(1-A94)^1*EXP(-Inputs!$B$10*1)+(1-A94)^2*EXP(-Inputs!$B$10*2)+(1-A94)^3*EXP(-Inputs!$B$10*3)+(1-A94)^4*EXP(-Inputs!$B$10*4)+(1-A94)^5*EXP(-Inputs!$B$10*5)</f>
        <v>4.2127902077755701</v>
      </c>
      <c r="C94" s="9">
        <f>A94*(1-A94)^0*Inputs!$B$12*EXP(-Inputs!$B$10*(1-1+Inputs!$B$12))+A94*(1-A94)^1*Inputs!$B$12*EXP(-Inputs!$B$10*(2-1+Inputs!$B$12))+A94*(1-A94)^2*Inputs!$B$12*EXP(-Inputs!$B$10*(3-1+Inputs!$B$12))+A94*(1-A94)^3*Inputs!$B$12*EXP(-Inputs!$B$10*(4-1+Inputs!$B$12))+A94*(1-A94)^4*Inputs!$B$12*EXP(-Inputs!$B$10*(5-1+Inputs!$B$12))</f>
        <v>1.7856113882316116E-2</v>
      </c>
      <c r="D94" s="9">
        <f>A94*(1-A94)^0*(1-Inputs!$B$9)*EXP(-Inputs!$B$10*(1-1+Inputs!$B$12))+A94*(1-A94)^1*(1-Inputs!$B$9)*EXP(-Inputs!$B$10*(2-1+Inputs!$B$12))+A94*(1-A94)^2*(1-Inputs!$B$9)*EXP(-Inputs!$B$10*(3-1+Inputs!$B$12))+A94*(1-A94)^3*(1-Inputs!$B$9)*EXP(-Inputs!$B$10*(4-1+Inputs!$B$12))+A94*(1-A94)^4*(1-Inputs!$B$9)*EXP(-Inputs!$B$10*(5-1+Inputs!$B$12))</f>
        <v>2.1427336658779338E-2</v>
      </c>
      <c r="E94" s="10">
        <f t="shared" si="2"/>
        <v>5.0647903487196942E-3</v>
      </c>
      <c r="F94" s="10">
        <f t="shared" si="3"/>
        <v>4.935209651280306E-3</v>
      </c>
    </row>
    <row r="95" spans="1:6">
      <c r="A95" s="6">
        <v>8.3000000000000001E-3</v>
      </c>
      <c r="B95" s="9">
        <f>(1-A95)^1*EXP(-Inputs!$B$10*1)+(1-A95)^2*EXP(-Inputs!$B$10*2)+(1-A95)^3*EXP(-Inputs!$B$10*3)+(1-A95)^4*EXP(-Inputs!$B$10*4)+(1-A95)^5*EXP(-Inputs!$B$10*5)</f>
        <v>4.2115654789853814</v>
      </c>
      <c r="C95" s="9">
        <f>A95*(1-A95)^0*Inputs!$B$12*EXP(-Inputs!$B$10*(1-1+Inputs!$B$12))+A95*(1-A95)^1*Inputs!$B$12*EXP(-Inputs!$B$10*(2-1+Inputs!$B$12))+A95*(1-A95)^2*Inputs!$B$12*EXP(-Inputs!$B$10*(3-1+Inputs!$B$12))+A95*(1-A95)^3*Inputs!$B$12*EXP(-Inputs!$B$10*(4-1+Inputs!$B$12))+A95*(1-A95)^4*Inputs!$B$12*EXP(-Inputs!$B$10*(5-1+Inputs!$B$12))</f>
        <v>1.8070438975226422E-2</v>
      </c>
      <c r="D95" s="9">
        <f>A95*(1-A95)^0*(1-Inputs!$B$9)*EXP(-Inputs!$B$10*(1-1+Inputs!$B$12))+A95*(1-A95)^1*(1-Inputs!$B$9)*EXP(-Inputs!$B$10*(2-1+Inputs!$B$12))+A95*(1-A95)^2*(1-Inputs!$B$9)*EXP(-Inputs!$B$10*(3-1+Inputs!$B$12))+A95*(1-A95)^3*(1-Inputs!$B$9)*EXP(-Inputs!$B$10*(4-1+Inputs!$B$12))+A95*(1-A95)^4*(1-Inputs!$B$9)*EXP(-Inputs!$B$10*(5-1+Inputs!$B$12))</f>
        <v>2.1684526770271707E-2</v>
      </c>
      <c r="E95" s="10">
        <f t="shared" si="2"/>
        <v>5.1268069382026799E-3</v>
      </c>
      <c r="F95" s="10">
        <f t="shared" si="3"/>
        <v>4.8731930617973204E-3</v>
      </c>
    </row>
    <row r="96" spans="1:6">
      <c r="A96" s="6">
        <v>8.3999999999999995E-3</v>
      </c>
      <c r="B96" s="9">
        <f>(1-A96)^1*EXP(-Inputs!$B$10*1)+(1-A96)^2*EXP(-Inputs!$B$10*2)+(1-A96)^3*EXP(-Inputs!$B$10*3)+(1-A96)^4*EXP(-Inputs!$B$10*4)+(1-A96)^5*EXP(-Inputs!$B$10*5)</f>
        <v>4.2103410680431654</v>
      </c>
      <c r="C96" s="9">
        <f>A96*(1-A96)^0*Inputs!$B$12*EXP(-Inputs!$B$10*(1-1+Inputs!$B$12))+A96*(1-A96)^1*Inputs!$B$12*EXP(-Inputs!$B$10*(2-1+Inputs!$B$12))+A96*(1-A96)^2*Inputs!$B$12*EXP(-Inputs!$B$10*(3-1+Inputs!$B$12))+A96*(1-A96)^3*Inputs!$B$12*EXP(-Inputs!$B$10*(4-1+Inputs!$B$12))+A96*(1-A96)^4*Inputs!$B$12*EXP(-Inputs!$B$10*(5-1+Inputs!$B$12))</f>
        <v>1.8284682039576894E-2</v>
      </c>
      <c r="D96" s="9">
        <f>A96*(1-A96)^0*(1-Inputs!$B$9)*EXP(-Inputs!$B$10*(1-1+Inputs!$B$12))+A96*(1-A96)^1*(1-Inputs!$B$9)*EXP(-Inputs!$B$10*(2-1+Inputs!$B$12))+A96*(1-A96)^2*(1-Inputs!$B$9)*EXP(-Inputs!$B$10*(3-1+Inputs!$B$12))+A96*(1-A96)^3*(1-Inputs!$B$9)*EXP(-Inputs!$B$10*(4-1+Inputs!$B$12))+A96*(1-A96)^4*(1-Inputs!$B$9)*EXP(-Inputs!$B$10*(5-1+Inputs!$B$12))</f>
        <v>2.1941618447492272E-2</v>
      </c>
      <c r="E96" s="10">
        <f t="shared" si="2"/>
        <v>5.1888295971954795E-3</v>
      </c>
      <c r="F96" s="10">
        <f t="shared" si="3"/>
        <v>4.8111704028045207E-3</v>
      </c>
    </row>
    <row r="97" spans="1:6">
      <c r="A97" s="6">
        <v>8.5000000000000006E-3</v>
      </c>
      <c r="B97" s="9">
        <f>(1-A97)^1*EXP(-Inputs!$B$10*1)+(1-A97)^2*EXP(-Inputs!$B$10*2)+(1-A97)^3*EXP(-Inputs!$B$10*3)+(1-A97)^4*EXP(-Inputs!$B$10*4)+(1-A97)^5*EXP(-Inputs!$B$10*5)</f>
        <v>4.209116974878321</v>
      </c>
      <c r="C97" s="9">
        <f>A97*(1-A97)^0*Inputs!$B$12*EXP(-Inputs!$B$10*(1-1+Inputs!$B$12))+A97*(1-A97)^1*Inputs!$B$12*EXP(-Inputs!$B$10*(2-1+Inputs!$B$12))+A97*(1-A97)^2*Inputs!$B$12*EXP(-Inputs!$B$10*(3-1+Inputs!$B$12))+A97*(1-A97)^3*Inputs!$B$12*EXP(-Inputs!$B$10*(4-1+Inputs!$B$12))+A97*(1-A97)^4*Inputs!$B$12*EXP(-Inputs!$B$10*(5-1+Inputs!$B$12))</f>
        <v>1.8498843099540935E-2</v>
      </c>
      <c r="D97" s="9">
        <f>A97*(1-A97)^0*(1-Inputs!$B$9)*EXP(-Inputs!$B$10*(1-1+Inputs!$B$12))+A97*(1-A97)^1*(1-Inputs!$B$9)*EXP(-Inputs!$B$10*(2-1+Inputs!$B$12))+A97*(1-A97)^2*(1-Inputs!$B$9)*EXP(-Inputs!$B$10*(3-1+Inputs!$B$12))+A97*(1-A97)^3*(1-Inputs!$B$9)*EXP(-Inputs!$B$10*(4-1+Inputs!$B$12))+A97*(1-A97)^4*(1-Inputs!$B$9)*EXP(-Inputs!$B$10*(5-1+Inputs!$B$12))</f>
        <v>2.2198611719449125E-2</v>
      </c>
      <c r="E97" s="10">
        <f t="shared" si="2"/>
        <v>5.2508583265891669E-3</v>
      </c>
      <c r="F97" s="10">
        <f t="shared" si="3"/>
        <v>4.7491416734108333E-3</v>
      </c>
    </row>
    <row r="98" spans="1:6">
      <c r="A98" s="6">
        <v>8.6E-3</v>
      </c>
      <c r="B98" s="9">
        <f>(1-A98)^1*EXP(-Inputs!$B$10*1)+(1-A98)^2*EXP(-Inputs!$B$10*2)+(1-A98)^3*EXP(-Inputs!$B$10*3)+(1-A98)^4*EXP(-Inputs!$B$10*4)+(1-A98)^5*EXP(-Inputs!$B$10*5)</f>
        <v>4.2078931994202593</v>
      </c>
      <c r="C98" s="9">
        <f>A98*(1-A98)^0*Inputs!$B$12*EXP(-Inputs!$B$10*(1-1+Inputs!$B$12))+A98*(1-A98)^1*Inputs!$B$12*EXP(-Inputs!$B$10*(2-1+Inputs!$B$12))+A98*(1-A98)^2*Inputs!$B$12*EXP(-Inputs!$B$10*(3-1+Inputs!$B$12))+A98*(1-A98)^3*Inputs!$B$12*EXP(-Inputs!$B$10*(4-1+Inputs!$B$12))+A98*(1-A98)^4*Inputs!$B$12*EXP(-Inputs!$B$10*(5-1+Inputs!$B$12))</f>
        <v>1.8712922179287154E-2</v>
      </c>
      <c r="D98" s="9">
        <f>A98*(1-A98)^0*(1-Inputs!$B$9)*EXP(-Inputs!$B$10*(1-1+Inputs!$B$12))+A98*(1-A98)^1*(1-Inputs!$B$9)*EXP(-Inputs!$B$10*(2-1+Inputs!$B$12))+A98*(1-A98)^2*(1-Inputs!$B$9)*EXP(-Inputs!$B$10*(3-1+Inputs!$B$12))+A98*(1-A98)^3*(1-Inputs!$B$9)*EXP(-Inputs!$B$10*(4-1+Inputs!$B$12))+A98*(1-A98)^4*(1-Inputs!$B$9)*EXP(-Inputs!$B$10*(5-1+Inputs!$B$12))</f>
        <v>2.2455506615144585E-2</v>
      </c>
      <c r="E98" s="10">
        <f t="shared" si="2"/>
        <v>5.3128931272749787E-3</v>
      </c>
      <c r="F98" s="10">
        <f t="shared" si="3"/>
        <v>4.6871068727250215E-3</v>
      </c>
    </row>
    <row r="99" spans="1:6">
      <c r="A99" s="6">
        <v>8.6999999999999994E-3</v>
      </c>
      <c r="B99" s="9">
        <f>(1-A99)^1*EXP(-Inputs!$B$10*1)+(1-A99)^2*EXP(-Inputs!$B$10*2)+(1-A99)^3*EXP(-Inputs!$B$10*3)+(1-A99)^4*EXP(-Inputs!$B$10*4)+(1-A99)^5*EXP(-Inputs!$B$10*5)</f>
        <v>4.2066697415984029</v>
      </c>
      <c r="C99" s="9">
        <f>A99*(1-A99)^0*Inputs!$B$12*EXP(-Inputs!$B$10*(1-1+Inputs!$B$12))+A99*(1-A99)^1*Inputs!$B$12*EXP(-Inputs!$B$10*(2-1+Inputs!$B$12))+A99*(1-A99)^2*Inputs!$B$12*EXP(-Inputs!$B$10*(3-1+Inputs!$B$12))+A99*(1-A99)^3*Inputs!$B$12*EXP(-Inputs!$B$10*(4-1+Inputs!$B$12))+A99*(1-A99)^4*Inputs!$B$12*EXP(-Inputs!$B$10*(5-1+Inputs!$B$12))</f>
        <v>1.8926919302979357E-2</v>
      </c>
      <c r="D99" s="9">
        <f>A99*(1-A99)^0*(1-Inputs!$B$9)*EXP(-Inputs!$B$10*(1-1+Inputs!$B$12))+A99*(1-A99)^1*(1-Inputs!$B$9)*EXP(-Inputs!$B$10*(2-1+Inputs!$B$12))+A99*(1-A99)^2*(1-Inputs!$B$9)*EXP(-Inputs!$B$10*(3-1+Inputs!$B$12))+A99*(1-A99)^3*(1-Inputs!$B$9)*EXP(-Inputs!$B$10*(4-1+Inputs!$B$12))+A99*(1-A99)^4*(1-Inputs!$B$9)*EXP(-Inputs!$B$10*(5-1+Inputs!$B$12))</f>
        <v>2.2712303163575233E-2</v>
      </c>
      <c r="E99" s="10">
        <f t="shared" si="2"/>
        <v>5.3749340001443408E-3</v>
      </c>
      <c r="F99" s="10">
        <f t="shared" si="3"/>
        <v>4.6250659998556595E-3</v>
      </c>
    </row>
    <row r="100" spans="1:6">
      <c r="A100" s="6">
        <v>8.8000000000000005E-3</v>
      </c>
      <c r="B100" s="9">
        <f>(1-A100)^1*EXP(-Inputs!$B$10*1)+(1-A100)^2*EXP(-Inputs!$B$10*2)+(1-A100)^3*EXP(-Inputs!$B$10*3)+(1-A100)^4*EXP(-Inputs!$B$10*4)+(1-A100)^5*EXP(-Inputs!$B$10*5)</f>
        <v>4.2054466013421843</v>
      </c>
      <c r="C100" s="9">
        <f>A100*(1-A100)^0*Inputs!$B$12*EXP(-Inputs!$B$10*(1-1+Inputs!$B$12))+A100*(1-A100)^1*Inputs!$B$12*EXP(-Inputs!$B$10*(2-1+Inputs!$B$12))+A100*(1-A100)^2*Inputs!$B$12*EXP(-Inputs!$B$10*(3-1+Inputs!$B$12))+A100*(1-A100)^3*Inputs!$B$12*EXP(-Inputs!$B$10*(4-1+Inputs!$B$12))+A100*(1-A100)^4*Inputs!$B$12*EXP(-Inputs!$B$10*(5-1+Inputs!$B$12))</f>
        <v>1.9140834494776566E-2</v>
      </c>
      <c r="D100" s="9">
        <f>A100*(1-A100)^0*(1-Inputs!$B$9)*EXP(-Inputs!$B$10*(1-1+Inputs!$B$12))+A100*(1-A100)^1*(1-Inputs!$B$9)*EXP(-Inputs!$B$10*(2-1+Inputs!$B$12))+A100*(1-A100)^2*(1-Inputs!$B$9)*EXP(-Inputs!$B$10*(3-1+Inputs!$B$12))+A100*(1-A100)^3*(1-Inputs!$B$9)*EXP(-Inputs!$B$10*(4-1+Inputs!$B$12))+A100*(1-A100)^4*(1-Inputs!$B$9)*EXP(-Inputs!$B$10*(5-1+Inputs!$B$12))</f>
        <v>2.296900139373188E-2</v>
      </c>
      <c r="E100" s="10">
        <f t="shared" si="2"/>
        <v>5.4369809460888437E-3</v>
      </c>
      <c r="F100" s="10">
        <f t="shared" si="3"/>
        <v>4.5630190539111565E-3</v>
      </c>
    </row>
    <row r="101" spans="1:6">
      <c r="A101" s="6">
        <v>8.8999999999999999E-3</v>
      </c>
      <c r="B101" s="9">
        <f>(1-A101)^1*EXP(-Inputs!$B$10*1)+(1-A101)^2*EXP(-Inputs!$B$10*2)+(1-A101)^3*EXP(-Inputs!$B$10*3)+(1-A101)^4*EXP(-Inputs!$B$10*4)+(1-A101)^5*EXP(-Inputs!$B$10*5)</f>
        <v>4.2042237785810475</v>
      </c>
      <c r="C101" s="9">
        <f>A101*(1-A101)^0*Inputs!$B$12*EXP(-Inputs!$B$10*(1-1+Inputs!$B$12))+A101*(1-A101)^1*Inputs!$B$12*EXP(-Inputs!$B$10*(2-1+Inputs!$B$12))+A101*(1-A101)^2*Inputs!$B$12*EXP(-Inputs!$B$10*(3-1+Inputs!$B$12))+A101*(1-A101)^3*Inputs!$B$12*EXP(-Inputs!$B$10*(4-1+Inputs!$B$12))+A101*(1-A101)^4*Inputs!$B$12*EXP(-Inputs!$B$10*(5-1+Inputs!$B$12))</f>
        <v>1.9354667778832976E-2</v>
      </c>
      <c r="D101" s="9">
        <f>A101*(1-A101)^0*(1-Inputs!$B$9)*EXP(-Inputs!$B$10*(1-1+Inputs!$B$12))+A101*(1-A101)^1*(1-Inputs!$B$9)*EXP(-Inputs!$B$10*(2-1+Inputs!$B$12))+A101*(1-A101)^2*(1-Inputs!$B$9)*EXP(-Inputs!$B$10*(3-1+Inputs!$B$12))+A101*(1-A101)^3*(1-Inputs!$B$9)*EXP(-Inputs!$B$10*(4-1+Inputs!$B$12))+A101*(1-A101)^4*(1-Inputs!$B$9)*EXP(-Inputs!$B$10*(5-1+Inputs!$B$12))</f>
        <v>2.3225601334599569E-2</v>
      </c>
      <c r="E101" s="10">
        <f t="shared" si="2"/>
        <v>5.499033966000255E-3</v>
      </c>
      <c r="F101" s="10">
        <f t="shared" si="3"/>
        <v>4.5009660339997452E-3</v>
      </c>
    </row>
    <row r="102" spans="1:6">
      <c r="A102" s="6">
        <v>8.9999999999999993E-3</v>
      </c>
      <c r="B102" s="9">
        <f>(1-A102)^1*EXP(-Inputs!$B$10*1)+(1-A102)^2*EXP(-Inputs!$B$10*2)+(1-A102)^3*EXP(-Inputs!$B$10*3)+(1-A102)^4*EXP(-Inputs!$B$10*4)+(1-A102)^5*EXP(-Inputs!$B$10*5)</f>
        <v>4.2030012732444488</v>
      </c>
      <c r="C102" s="9">
        <f>A102*(1-A102)^0*Inputs!$B$12*EXP(-Inputs!$B$10*(1-1+Inputs!$B$12))+A102*(1-A102)^1*Inputs!$B$12*EXP(-Inputs!$B$10*(2-1+Inputs!$B$12))+A102*(1-A102)^2*Inputs!$B$12*EXP(-Inputs!$B$10*(3-1+Inputs!$B$12))+A102*(1-A102)^3*Inputs!$B$12*EXP(-Inputs!$B$10*(4-1+Inputs!$B$12))+A102*(1-A102)^4*Inputs!$B$12*EXP(-Inputs!$B$10*(5-1+Inputs!$B$12))</f>
        <v>1.9568419179297997E-2</v>
      </c>
      <c r="D102" s="9">
        <f>A102*(1-A102)^0*(1-Inputs!$B$9)*EXP(-Inputs!$B$10*(1-1+Inputs!$B$12))+A102*(1-A102)^1*(1-Inputs!$B$9)*EXP(-Inputs!$B$10*(2-1+Inputs!$B$12))+A102*(1-A102)^2*(1-Inputs!$B$9)*EXP(-Inputs!$B$10*(3-1+Inputs!$B$12))+A102*(1-A102)^3*(1-Inputs!$B$9)*EXP(-Inputs!$B$10*(4-1+Inputs!$B$12))+A102*(1-A102)^4*(1-Inputs!$B$9)*EXP(-Inputs!$B$10*(5-1+Inputs!$B$12))</f>
        <v>2.3482103015157602E-2</v>
      </c>
      <c r="E102" s="10">
        <f t="shared" si="2"/>
        <v>5.5610930607705184E-3</v>
      </c>
      <c r="F102" s="10">
        <f t="shared" si="3"/>
        <v>4.4389069392294818E-3</v>
      </c>
    </row>
    <row r="103" spans="1:6">
      <c r="A103" s="6">
        <v>9.1000000000000004E-3</v>
      </c>
      <c r="B103" s="9">
        <f>(1-A103)^1*EXP(-Inputs!$B$10*1)+(1-A103)^2*EXP(-Inputs!$B$10*2)+(1-A103)^3*EXP(-Inputs!$B$10*3)+(1-A103)^4*EXP(-Inputs!$B$10*4)+(1-A103)^5*EXP(-Inputs!$B$10*5)</f>
        <v>4.2017790852618528</v>
      </c>
      <c r="C103" s="9">
        <f>A103*(1-A103)^0*Inputs!$B$12*EXP(-Inputs!$B$10*(1-1+Inputs!$B$12))+A103*(1-A103)^1*Inputs!$B$12*EXP(-Inputs!$B$10*(2-1+Inputs!$B$12))+A103*(1-A103)^2*Inputs!$B$12*EXP(-Inputs!$B$10*(3-1+Inputs!$B$12))+A103*(1-A103)^3*Inputs!$B$12*EXP(-Inputs!$B$10*(4-1+Inputs!$B$12))+A103*(1-A103)^4*Inputs!$B$12*EXP(-Inputs!$B$10*(5-1+Inputs!$B$12))</f>
        <v>1.9782088720316261E-2</v>
      </c>
      <c r="D103" s="9">
        <f>A103*(1-A103)^0*(1-Inputs!$B$9)*EXP(-Inputs!$B$10*(1-1+Inputs!$B$12))+A103*(1-A103)^1*(1-Inputs!$B$9)*EXP(-Inputs!$B$10*(2-1+Inputs!$B$12))+A103*(1-A103)^2*(1-Inputs!$B$9)*EXP(-Inputs!$B$10*(3-1+Inputs!$B$12))+A103*(1-A103)^3*(1-Inputs!$B$9)*EXP(-Inputs!$B$10*(4-1+Inputs!$B$12))+A103*(1-A103)^4*(1-Inputs!$B$9)*EXP(-Inputs!$B$10*(5-1+Inputs!$B$12))</f>
        <v>2.373850646437951E-2</v>
      </c>
      <c r="E103" s="10">
        <f t="shared" si="2"/>
        <v>5.6231582312917527E-3</v>
      </c>
      <c r="F103" s="10">
        <f t="shared" si="3"/>
        <v>4.3768417687082475E-3</v>
      </c>
    </row>
    <row r="104" spans="1:6">
      <c r="A104" s="6">
        <v>9.1999999999999998E-3</v>
      </c>
      <c r="B104" s="9">
        <f>(1-A104)^1*EXP(-Inputs!$B$10*1)+(1-A104)^2*EXP(-Inputs!$B$10*2)+(1-A104)^3*EXP(-Inputs!$B$10*3)+(1-A104)^4*EXP(-Inputs!$B$10*4)+(1-A104)^5*EXP(-Inputs!$B$10*5)</f>
        <v>4.2005572145627399</v>
      </c>
      <c r="C104" s="9">
        <f>A104*(1-A104)^0*Inputs!$B$12*EXP(-Inputs!$B$10*(1-1+Inputs!$B$12))+A104*(1-A104)^1*Inputs!$B$12*EXP(-Inputs!$B$10*(2-1+Inputs!$B$12))+A104*(1-A104)^2*Inputs!$B$12*EXP(-Inputs!$B$10*(3-1+Inputs!$B$12))+A104*(1-A104)^3*Inputs!$B$12*EXP(-Inputs!$B$10*(4-1+Inputs!$B$12))+A104*(1-A104)^4*Inputs!$B$12*EXP(-Inputs!$B$10*(5-1+Inputs!$B$12))</f>
        <v>1.9995676426027568E-2</v>
      </c>
      <c r="D104" s="9">
        <f>A104*(1-A104)^0*(1-Inputs!$B$9)*EXP(-Inputs!$B$10*(1-1+Inputs!$B$12))+A104*(1-A104)^1*(1-Inputs!$B$9)*EXP(-Inputs!$B$10*(2-1+Inputs!$B$12))+A104*(1-A104)^2*(1-Inputs!$B$9)*EXP(-Inputs!$B$10*(3-1+Inputs!$B$12))+A104*(1-A104)^3*(1-Inputs!$B$9)*EXP(-Inputs!$B$10*(4-1+Inputs!$B$12))+A104*(1-A104)^4*(1-Inputs!$B$9)*EXP(-Inputs!$B$10*(5-1+Inputs!$B$12))</f>
        <v>2.3994811711233077E-2</v>
      </c>
      <c r="E104" s="10">
        <f t="shared" si="2"/>
        <v>5.6852294784562468E-3</v>
      </c>
      <c r="F104" s="10">
        <f t="shared" si="3"/>
        <v>4.3147705215437534E-3</v>
      </c>
    </row>
    <row r="105" spans="1:6">
      <c r="A105" s="6">
        <v>9.2999999999999992E-3</v>
      </c>
      <c r="B105" s="9">
        <f>(1-A105)^1*EXP(-Inputs!$B$10*1)+(1-A105)^2*EXP(-Inputs!$B$10*2)+(1-A105)^3*EXP(-Inputs!$B$10*3)+(1-A105)^4*EXP(-Inputs!$B$10*4)+(1-A105)^5*EXP(-Inputs!$B$10*5)</f>
        <v>4.1993356610765984</v>
      </c>
      <c r="C105" s="9">
        <f>A105*(1-A105)^0*Inputs!$B$12*EXP(-Inputs!$B$10*(1-1+Inputs!$B$12))+A105*(1-A105)^1*Inputs!$B$12*EXP(-Inputs!$B$10*(2-1+Inputs!$B$12))+A105*(1-A105)^2*Inputs!$B$12*EXP(-Inputs!$B$10*(3-1+Inputs!$B$12))+A105*(1-A105)^3*Inputs!$B$12*EXP(-Inputs!$B$10*(4-1+Inputs!$B$12))+A105*(1-A105)^4*Inputs!$B$12*EXP(-Inputs!$B$10*(5-1+Inputs!$B$12))</f>
        <v>2.020918232056694E-2</v>
      </c>
      <c r="D105" s="9">
        <f>A105*(1-A105)^0*(1-Inputs!$B$9)*EXP(-Inputs!$B$10*(1-1+Inputs!$B$12))+A105*(1-A105)^1*(1-Inputs!$B$9)*EXP(-Inputs!$B$10*(2-1+Inputs!$B$12))+A105*(1-A105)^2*(1-Inputs!$B$9)*EXP(-Inputs!$B$10*(3-1+Inputs!$B$12))+A105*(1-A105)^3*(1-Inputs!$B$9)*EXP(-Inputs!$B$10*(4-1+Inputs!$B$12))+A105*(1-A105)^4*(1-Inputs!$B$9)*EXP(-Inputs!$B$10*(5-1+Inputs!$B$12))</f>
        <v>2.4251018784680327E-2</v>
      </c>
      <c r="E105" s="10">
        <f t="shared" si="2"/>
        <v>5.7473068031564691E-3</v>
      </c>
      <c r="F105" s="10">
        <f t="shared" si="3"/>
        <v>4.2526931968435312E-3</v>
      </c>
    </row>
    <row r="106" spans="1:6">
      <c r="A106" s="6">
        <v>9.4000000000000004E-3</v>
      </c>
      <c r="B106" s="9">
        <f>(1-A106)^1*EXP(-Inputs!$B$10*1)+(1-A106)^2*EXP(-Inputs!$B$10*2)+(1-A106)^3*EXP(-Inputs!$B$10*3)+(1-A106)^4*EXP(-Inputs!$B$10*4)+(1-A106)^5*EXP(-Inputs!$B$10*5)</f>
        <v>4.1981144247329283</v>
      </c>
      <c r="C106" s="9">
        <f>A106*(1-A106)^0*Inputs!$B$12*EXP(-Inputs!$B$10*(1-1+Inputs!$B$12))+A106*(1-A106)^1*Inputs!$B$12*EXP(-Inputs!$B$10*(2-1+Inputs!$B$12))+A106*(1-A106)^2*Inputs!$B$12*EXP(-Inputs!$B$10*(3-1+Inputs!$B$12))+A106*(1-A106)^3*Inputs!$B$12*EXP(-Inputs!$B$10*(4-1+Inputs!$B$12))+A106*(1-A106)^4*Inputs!$B$12*EXP(-Inputs!$B$10*(5-1+Inputs!$B$12))</f>
        <v>2.0422606428064621E-2</v>
      </c>
      <c r="D106" s="9">
        <f>A106*(1-A106)^0*(1-Inputs!$B$9)*EXP(-Inputs!$B$10*(1-1+Inputs!$B$12))+A106*(1-A106)^1*(1-Inputs!$B$9)*EXP(-Inputs!$B$10*(2-1+Inputs!$B$12))+A106*(1-A106)^2*(1-Inputs!$B$9)*EXP(-Inputs!$B$10*(3-1+Inputs!$B$12))+A106*(1-A106)^3*(1-Inputs!$B$9)*EXP(-Inputs!$B$10*(4-1+Inputs!$B$12))+A106*(1-A106)^4*(1-Inputs!$B$9)*EXP(-Inputs!$B$10*(5-1+Inputs!$B$12))</f>
        <v>2.4507127713677544E-2</v>
      </c>
      <c r="E106" s="10">
        <f t="shared" si="2"/>
        <v>5.8093902062850639E-3</v>
      </c>
      <c r="F106" s="10">
        <f t="shared" si="3"/>
        <v>4.1906097937149363E-3</v>
      </c>
    </row>
    <row r="107" spans="1:6">
      <c r="A107" s="6">
        <v>9.4999999999999998E-3</v>
      </c>
      <c r="B107" s="9">
        <f>(1-A107)^1*EXP(-Inputs!$B$10*1)+(1-A107)^2*EXP(-Inputs!$B$10*2)+(1-A107)^3*EXP(-Inputs!$B$10*3)+(1-A107)^4*EXP(-Inputs!$B$10*4)+(1-A107)^5*EXP(-Inputs!$B$10*5)</f>
        <v>4.1968935054612411</v>
      </c>
      <c r="C107" s="9">
        <f>A107*(1-A107)^0*Inputs!$B$12*EXP(-Inputs!$B$10*(1-1+Inputs!$B$12))+A107*(1-A107)^1*Inputs!$B$12*EXP(-Inputs!$B$10*(2-1+Inputs!$B$12))+A107*(1-A107)^2*Inputs!$B$12*EXP(-Inputs!$B$10*(3-1+Inputs!$B$12))+A107*(1-A107)^3*Inputs!$B$12*EXP(-Inputs!$B$10*(4-1+Inputs!$B$12))+A107*(1-A107)^4*Inputs!$B$12*EXP(-Inputs!$B$10*(5-1+Inputs!$B$12))</f>
        <v>2.0635948772646014E-2</v>
      </c>
      <c r="D107" s="9">
        <f>A107*(1-A107)^0*(1-Inputs!$B$9)*EXP(-Inputs!$B$10*(1-1+Inputs!$B$12))+A107*(1-A107)^1*(1-Inputs!$B$9)*EXP(-Inputs!$B$10*(2-1+Inputs!$B$12))+A107*(1-A107)^2*(1-Inputs!$B$9)*EXP(-Inputs!$B$10*(3-1+Inputs!$B$12))+A107*(1-A107)^3*(1-Inputs!$B$9)*EXP(-Inputs!$B$10*(4-1+Inputs!$B$12))+A107*(1-A107)^4*(1-Inputs!$B$9)*EXP(-Inputs!$B$10*(5-1+Inputs!$B$12))</f>
        <v>2.4763138527175217E-2</v>
      </c>
      <c r="E107" s="10">
        <f t="shared" si="2"/>
        <v>5.8714796887348441E-3</v>
      </c>
      <c r="F107" s="10">
        <f t="shared" si="3"/>
        <v>4.1285203112651561E-3</v>
      </c>
    </row>
    <row r="108" spans="1:6">
      <c r="A108" s="6">
        <v>9.5999999999999992E-3</v>
      </c>
      <c r="B108" s="9">
        <f>(1-A108)^1*EXP(-Inputs!$B$10*1)+(1-A108)^2*EXP(-Inputs!$B$10*2)+(1-A108)^3*EXP(-Inputs!$B$10*3)+(1-A108)^4*EXP(-Inputs!$B$10*4)+(1-A108)^5*EXP(-Inputs!$B$10*5)</f>
        <v>4.1956729031910589</v>
      </c>
      <c r="C108" s="9">
        <f>A108*(1-A108)^0*Inputs!$B$12*EXP(-Inputs!$B$10*(1-1+Inputs!$B$12))+A108*(1-A108)^1*Inputs!$B$12*EXP(-Inputs!$B$10*(2-1+Inputs!$B$12))+A108*(1-A108)^2*Inputs!$B$12*EXP(-Inputs!$B$10*(3-1+Inputs!$B$12))+A108*(1-A108)^3*Inputs!$B$12*EXP(-Inputs!$B$10*(4-1+Inputs!$B$12))+A108*(1-A108)^4*Inputs!$B$12*EXP(-Inputs!$B$10*(5-1+Inputs!$B$12))</f>
        <v>2.0849209378431766E-2</v>
      </c>
      <c r="D108" s="9">
        <f>A108*(1-A108)^0*(1-Inputs!$B$9)*EXP(-Inputs!$B$10*(1-1+Inputs!$B$12))+A108*(1-A108)^1*(1-Inputs!$B$9)*EXP(-Inputs!$B$10*(2-1+Inputs!$B$12))+A108*(1-A108)^2*(1-Inputs!$B$9)*EXP(-Inputs!$B$10*(3-1+Inputs!$B$12))+A108*(1-A108)^3*(1-Inputs!$B$9)*EXP(-Inputs!$B$10*(4-1+Inputs!$B$12))+A108*(1-A108)^4*(1-Inputs!$B$9)*EXP(-Inputs!$B$10*(5-1+Inputs!$B$12))</f>
        <v>2.5019051254118116E-2</v>
      </c>
      <c r="E108" s="10">
        <f t="shared" si="2"/>
        <v>5.9335752513988002E-3</v>
      </c>
      <c r="F108" s="10">
        <f t="shared" si="3"/>
        <v>4.0664247486012E-3</v>
      </c>
    </row>
    <row r="109" spans="1:6">
      <c r="A109" s="6">
        <v>9.7000000000000003E-3</v>
      </c>
      <c r="B109" s="9">
        <f>(1-A109)^1*EXP(-Inputs!$B$10*1)+(1-A109)^2*EXP(-Inputs!$B$10*2)+(1-A109)^3*EXP(-Inputs!$B$10*3)+(1-A109)^4*EXP(-Inputs!$B$10*4)+(1-A109)^5*EXP(-Inputs!$B$10*5)</f>
        <v>4.1944526178519181</v>
      </c>
      <c r="C109" s="9">
        <f>A109*(1-A109)^0*Inputs!$B$12*EXP(-Inputs!$B$10*(1-1+Inputs!$B$12))+A109*(1-A109)^1*Inputs!$B$12*EXP(-Inputs!$B$10*(2-1+Inputs!$B$12))+A109*(1-A109)^2*Inputs!$B$12*EXP(-Inputs!$B$10*(3-1+Inputs!$B$12))+A109*(1-A109)^3*Inputs!$B$12*EXP(-Inputs!$B$10*(4-1+Inputs!$B$12))+A109*(1-A109)^4*Inputs!$B$12*EXP(-Inputs!$B$10*(5-1+Inputs!$B$12))</f>
        <v>2.106238826953772E-2</v>
      </c>
      <c r="D109" s="9">
        <f>A109*(1-A109)^0*(1-Inputs!$B$9)*EXP(-Inputs!$B$10*(1-1+Inputs!$B$12))+A109*(1-A109)^1*(1-Inputs!$B$9)*EXP(-Inputs!$B$10*(2-1+Inputs!$B$12))+A109*(1-A109)^2*(1-Inputs!$B$9)*EXP(-Inputs!$B$10*(3-1+Inputs!$B$12))+A109*(1-A109)^3*(1-Inputs!$B$9)*EXP(-Inputs!$B$10*(4-1+Inputs!$B$12))+A109*(1-A109)^4*(1-Inputs!$B$9)*EXP(-Inputs!$B$10*(5-1+Inputs!$B$12))</f>
        <v>2.5274865923445269E-2</v>
      </c>
      <c r="E109" s="10">
        <f t="shared" si="2"/>
        <v>5.9956768951701031E-3</v>
      </c>
      <c r="F109" s="10">
        <f t="shared" si="3"/>
        <v>4.0043231048298971E-3</v>
      </c>
    </row>
    <row r="110" spans="1:6">
      <c r="A110" s="6">
        <v>9.7999999999999997E-3</v>
      </c>
      <c r="B110" s="9">
        <f>(1-A110)^1*EXP(-Inputs!$B$10*1)+(1-A110)^2*EXP(-Inputs!$B$10*2)+(1-A110)^3*EXP(-Inputs!$B$10*3)+(1-A110)^4*EXP(-Inputs!$B$10*4)+(1-A110)^5*EXP(-Inputs!$B$10*5)</f>
        <v>4.1932326493733632</v>
      </c>
      <c r="C110" s="9">
        <f>A110*(1-A110)^0*Inputs!$B$12*EXP(-Inputs!$B$10*(1-1+Inputs!$B$12))+A110*(1-A110)^1*Inputs!$B$12*EXP(-Inputs!$B$10*(2-1+Inputs!$B$12))+A110*(1-A110)^2*Inputs!$B$12*EXP(-Inputs!$B$10*(3-1+Inputs!$B$12))+A110*(1-A110)^3*Inputs!$B$12*EXP(-Inputs!$B$10*(4-1+Inputs!$B$12))+A110*(1-A110)^4*Inputs!$B$12*EXP(-Inputs!$B$10*(5-1+Inputs!$B$12))</f>
        <v>2.1275485470074913E-2</v>
      </c>
      <c r="D110" s="9">
        <f>A110*(1-A110)^0*(1-Inputs!$B$9)*EXP(-Inputs!$B$10*(1-1+Inputs!$B$12))+A110*(1-A110)^1*(1-Inputs!$B$9)*EXP(-Inputs!$B$10*(2-1+Inputs!$B$12))+A110*(1-A110)^2*(1-Inputs!$B$9)*EXP(-Inputs!$B$10*(3-1+Inputs!$B$12))+A110*(1-A110)^3*(1-Inputs!$B$9)*EXP(-Inputs!$B$10*(4-1+Inputs!$B$12))+A110*(1-A110)^4*(1-Inputs!$B$9)*EXP(-Inputs!$B$10*(5-1+Inputs!$B$12))</f>
        <v>2.5530582564089892E-2</v>
      </c>
      <c r="E110" s="10">
        <f t="shared" si="2"/>
        <v>6.0577846209420852E-3</v>
      </c>
      <c r="F110" s="10">
        <f t="shared" si="3"/>
        <v>3.942215379057915E-3</v>
      </c>
    </row>
    <row r="111" spans="1:6">
      <c r="A111" s="6">
        <v>9.9000000000000008E-3</v>
      </c>
      <c r="B111" s="9">
        <f>(1-A111)^1*EXP(-Inputs!$B$10*1)+(1-A111)^2*EXP(-Inputs!$B$10*2)+(1-A111)^3*EXP(-Inputs!$B$10*3)+(1-A111)^4*EXP(-Inputs!$B$10*4)+(1-A111)^5*EXP(-Inputs!$B$10*5)</f>
        <v>4.1920129976849507</v>
      </c>
      <c r="C111" s="9">
        <f>A111*(1-A111)^0*Inputs!$B$12*EXP(-Inputs!$B$10*(1-1+Inputs!$B$12))+A111*(1-A111)^1*Inputs!$B$12*EXP(-Inputs!$B$10*(2-1+Inputs!$B$12))+A111*(1-A111)^2*Inputs!$B$12*EXP(-Inputs!$B$10*(3-1+Inputs!$B$12))+A111*(1-A111)^3*Inputs!$B$12*EXP(-Inputs!$B$10*(4-1+Inputs!$B$12))+A111*(1-A111)^4*Inputs!$B$12*EXP(-Inputs!$B$10*(5-1+Inputs!$B$12))</f>
        <v>2.1488501004149601E-2</v>
      </c>
      <c r="D111" s="9">
        <f>A111*(1-A111)^0*(1-Inputs!$B$9)*EXP(-Inputs!$B$10*(1-1+Inputs!$B$12))+A111*(1-A111)^1*(1-Inputs!$B$9)*EXP(-Inputs!$B$10*(2-1+Inputs!$B$12))+A111*(1-A111)^2*(1-Inputs!$B$9)*EXP(-Inputs!$B$10*(3-1+Inputs!$B$12))+A111*(1-A111)^3*(1-Inputs!$B$9)*EXP(-Inputs!$B$10*(4-1+Inputs!$B$12))+A111*(1-A111)^4*(1-Inputs!$B$9)*EXP(-Inputs!$B$10*(5-1+Inputs!$B$12))</f>
        <v>2.5786201204979525E-2</v>
      </c>
      <c r="E111" s="10">
        <f t="shared" si="2"/>
        <v>6.1198984296082712E-3</v>
      </c>
      <c r="F111" s="10">
        <f t="shared" si="3"/>
        <v>3.880101570391729E-3</v>
      </c>
    </row>
    <row r="112" spans="1:6">
      <c r="A112" s="6">
        <v>0.01</v>
      </c>
      <c r="B112" s="9">
        <f>(1-A112)^1*EXP(-Inputs!$B$10*1)+(1-A112)^2*EXP(-Inputs!$B$10*2)+(1-A112)^3*EXP(-Inputs!$B$10*3)+(1-A112)^4*EXP(-Inputs!$B$10*4)+(1-A112)^5*EXP(-Inputs!$B$10*5)</f>
        <v>4.1907936627162465</v>
      </c>
      <c r="C112" s="9">
        <f>A112*(1-A112)^0*Inputs!$B$12*EXP(-Inputs!$B$10*(1-1+Inputs!$B$12))+A112*(1-A112)^1*Inputs!$B$12*EXP(-Inputs!$B$10*(2-1+Inputs!$B$12))+A112*(1-A112)^2*Inputs!$B$12*EXP(-Inputs!$B$10*(3-1+Inputs!$B$12))+A112*(1-A112)^3*Inputs!$B$12*EXP(-Inputs!$B$10*(4-1+Inputs!$B$12))+A112*(1-A112)^4*Inputs!$B$12*EXP(-Inputs!$B$10*(5-1+Inputs!$B$12))</f>
        <v>2.170143489586324E-2</v>
      </c>
      <c r="D112" s="9">
        <f>A112*(1-A112)^0*(1-Inputs!$B$9)*EXP(-Inputs!$B$10*(1-1+Inputs!$B$12))+A112*(1-A112)^1*(1-Inputs!$B$9)*EXP(-Inputs!$B$10*(2-1+Inputs!$B$12))+A112*(1-A112)^2*(1-Inputs!$B$9)*EXP(-Inputs!$B$10*(3-1+Inputs!$B$12))+A112*(1-A112)^3*(1-Inputs!$B$9)*EXP(-Inputs!$B$10*(4-1+Inputs!$B$12))+A112*(1-A112)^4*(1-Inputs!$B$9)*EXP(-Inputs!$B$10*(5-1+Inputs!$B$12))</f>
        <v>2.6041721875035888E-2</v>
      </c>
      <c r="E112" s="10">
        <f t="shared" si="2"/>
        <v>6.1820183220623491E-3</v>
      </c>
      <c r="F112" s="10">
        <f t="shared" si="3"/>
        <v>3.8179816779376511E-3</v>
      </c>
    </row>
    <row r="113" spans="1:6">
      <c r="A113" s="6">
        <v>1.01E-2</v>
      </c>
      <c r="B113" s="9">
        <f>(1-A113)^1*EXP(-Inputs!$B$10*1)+(1-A113)^2*EXP(-Inputs!$B$10*2)+(1-A113)^3*EXP(-Inputs!$B$10*3)+(1-A113)^4*EXP(-Inputs!$B$10*4)+(1-A113)^5*EXP(-Inputs!$B$10*5)</f>
        <v>4.1895746443968322</v>
      </c>
      <c r="C113" s="9">
        <f>A113*(1-A113)^0*Inputs!$B$12*EXP(-Inputs!$B$10*(1-1+Inputs!$B$12))+A113*(1-A113)^1*Inputs!$B$12*EXP(-Inputs!$B$10*(2-1+Inputs!$B$12))+A113*(1-A113)^2*Inputs!$B$12*EXP(-Inputs!$B$10*(3-1+Inputs!$B$12))+A113*(1-A113)^3*Inputs!$B$12*EXP(-Inputs!$B$10*(4-1+Inputs!$B$12))+A113*(1-A113)^4*Inputs!$B$12*EXP(-Inputs!$B$10*(5-1+Inputs!$B$12))</f>
        <v>2.1914287169312492E-2</v>
      </c>
      <c r="D113" s="9">
        <f>A113*(1-A113)^0*(1-Inputs!$B$9)*EXP(-Inputs!$B$10*(1-1+Inputs!$B$12))+A113*(1-A113)^1*(1-Inputs!$B$9)*EXP(-Inputs!$B$10*(2-1+Inputs!$B$12))+A113*(1-A113)^2*(1-Inputs!$B$9)*EXP(-Inputs!$B$10*(3-1+Inputs!$B$12))+A113*(1-A113)^3*(1-Inputs!$B$9)*EXP(-Inputs!$B$10*(4-1+Inputs!$B$12))+A113*(1-A113)^4*(1-Inputs!$B$9)*EXP(-Inputs!$B$10*(5-1+Inputs!$B$12))</f>
        <v>2.6297144603174991E-2</v>
      </c>
      <c r="E113" s="10">
        <f t="shared" si="2"/>
        <v>6.2441442991981837E-3</v>
      </c>
      <c r="F113" s="10">
        <f t="shared" si="3"/>
        <v>3.7558557008018165E-3</v>
      </c>
    </row>
    <row r="114" spans="1:6">
      <c r="A114" s="6">
        <v>1.0200000000000001E-2</v>
      </c>
      <c r="B114" s="9">
        <f>(1-A114)^1*EXP(-Inputs!$B$10*1)+(1-A114)^2*EXP(-Inputs!$B$10*2)+(1-A114)^3*EXP(-Inputs!$B$10*3)+(1-A114)^4*EXP(-Inputs!$B$10*4)+(1-A114)^5*EXP(-Inputs!$B$10*5)</f>
        <v>4.1883559426562957</v>
      </c>
      <c r="C114" s="9">
        <f>A114*(1-A114)^0*Inputs!$B$12*EXP(-Inputs!$B$10*(1-1+Inputs!$B$12))+A114*(1-A114)^1*Inputs!$B$12*EXP(-Inputs!$B$10*(2-1+Inputs!$B$12))+A114*(1-A114)^2*Inputs!$B$12*EXP(-Inputs!$B$10*(3-1+Inputs!$B$12))+A114*(1-A114)^3*Inputs!$B$12*EXP(-Inputs!$B$10*(4-1+Inputs!$B$12))+A114*(1-A114)^4*Inputs!$B$12*EXP(-Inputs!$B$10*(5-1+Inputs!$B$12))</f>
        <v>2.2127057848589232E-2</v>
      </c>
      <c r="D114" s="9">
        <f>A114*(1-A114)^0*(1-Inputs!$B$9)*EXP(-Inputs!$B$10*(1-1+Inputs!$B$12))+A114*(1-A114)^1*(1-Inputs!$B$9)*EXP(-Inputs!$B$10*(2-1+Inputs!$B$12))+A114*(1-A114)^2*(1-Inputs!$B$9)*EXP(-Inputs!$B$10*(3-1+Inputs!$B$12))+A114*(1-A114)^3*(1-Inputs!$B$9)*EXP(-Inputs!$B$10*(4-1+Inputs!$B$12))+A114*(1-A114)^4*(1-Inputs!$B$9)*EXP(-Inputs!$B$10*(5-1+Inputs!$B$12))</f>
        <v>2.6552469418307086E-2</v>
      </c>
      <c r="E114" s="10">
        <f t="shared" si="2"/>
        <v>6.3062763619098194E-3</v>
      </c>
      <c r="F114" s="10">
        <f t="shared" si="3"/>
        <v>3.6937236380901808E-3</v>
      </c>
    </row>
    <row r="115" spans="1:6">
      <c r="A115" s="6">
        <v>1.03E-2</v>
      </c>
      <c r="B115" s="9">
        <f>(1-A115)^1*EXP(-Inputs!$B$10*1)+(1-A115)^2*EXP(-Inputs!$B$10*2)+(1-A115)^3*EXP(-Inputs!$B$10*3)+(1-A115)^4*EXP(-Inputs!$B$10*4)+(1-A115)^5*EXP(-Inputs!$B$10*5)</f>
        <v>4.18713755742424</v>
      </c>
      <c r="C115" s="9">
        <f>A115*(1-A115)^0*Inputs!$B$12*EXP(-Inputs!$B$10*(1-1+Inputs!$B$12))+A115*(1-A115)^1*Inputs!$B$12*EXP(-Inputs!$B$10*(2-1+Inputs!$B$12))+A115*(1-A115)^2*Inputs!$B$12*EXP(-Inputs!$B$10*(3-1+Inputs!$B$12))+A115*(1-A115)^3*Inputs!$B$12*EXP(-Inputs!$B$10*(4-1+Inputs!$B$12))+A115*(1-A115)^4*Inputs!$B$12*EXP(-Inputs!$B$10*(5-1+Inputs!$B$12))</f>
        <v>2.2339746957780546E-2</v>
      </c>
      <c r="D115" s="9">
        <f>A115*(1-A115)^0*(1-Inputs!$B$9)*EXP(-Inputs!$B$10*(1-1+Inputs!$B$12))+A115*(1-A115)^1*(1-Inputs!$B$9)*EXP(-Inputs!$B$10*(2-1+Inputs!$B$12))+A115*(1-A115)^2*(1-Inputs!$B$9)*EXP(-Inputs!$B$10*(3-1+Inputs!$B$12))+A115*(1-A115)^3*(1-Inputs!$B$9)*EXP(-Inputs!$B$10*(4-1+Inputs!$B$12))+A115*(1-A115)^4*(1-Inputs!$B$9)*EXP(-Inputs!$B$10*(5-1+Inputs!$B$12))</f>
        <v>2.6807696349336656E-2</v>
      </c>
      <c r="E115" s="10">
        <f t="shared" si="2"/>
        <v>6.368414511091468E-3</v>
      </c>
      <c r="F115" s="10">
        <f t="shared" si="3"/>
        <v>3.6315854889085323E-3</v>
      </c>
    </row>
    <row r="116" spans="1:6">
      <c r="A116" s="6">
        <v>1.04E-2</v>
      </c>
      <c r="B116" s="9">
        <f>(1-A116)^1*EXP(-Inputs!$B$10*1)+(1-A116)^2*EXP(-Inputs!$B$10*2)+(1-A116)^3*EXP(-Inputs!$B$10*3)+(1-A116)^4*EXP(-Inputs!$B$10*4)+(1-A116)^5*EXP(-Inputs!$B$10*5)</f>
        <v>4.1859194886302769</v>
      </c>
      <c r="C116" s="9">
        <f>A116*(1-A116)^0*Inputs!$B$12*EXP(-Inputs!$B$10*(1-1+Inputs!$B$12))+A116*(1-A116)^1*Inputs!$B$12*EXP(-Inputs!$B$10*(2-1+Inputs!$B$12))+A116*(1-A116)^2*Inputs!$B$12*EXP(-Inputs!$B$10*(3-1+Inputs!$B$12))+A116*(1-A116)^3*Inputs!$B$12*EXP(-Inputs!$B$10*(4-1+Inputs!$B$12))+A116*(1-A116)^4*Inputs!$B$12*EXP(-Inputs!$B$10*(5-1+Inputs!$B$12))</f>
        <v>2.2552354520968716E-2</v>
      </c>
      <c r="D116" s="9">
        <f>A116*(1-A116)^0*(1-Inputs!$B$9)*EXP(-Inputs!$B$10*(1-1+Inputs!$B$12))+A116*(1-A116)^1*(1-Inputs!$B$9)*EXP(-Inputs!$B$10*(2-1+Inputs!$B$12))+A116*(1-A116)^2*(1-Inputs!$B$9)*EXP(-Inputs!$B$10*(3-1+Inputs!$B$12))+A116*(1-A116)^3*(1-Inputs!$B$9)*EXP(-Inputs!$B$10*(4-1+Inputs!$B$12))+A116*(1-A116)^4*(1-Inputs!$B$9)*EXP(-Inputs!$B$10*(5-1+Inputs!$B$12))</f>
        <v>2.7062825425162453E-2</v>
      </c>
      <c r="E116" s="10">
        <f t="shared" si="2"/>
        <v>6.4305587476375225E-3</v>
      </c>
      <c r="F116" s="10">
        <f t="shared" si="3"/>
        <v>3.5694412523624777E-3</v>
      </c>
    </row>
    <row r="117" spans="1:6">
      <c r="A117" s="6">
        <v>1.0500000000000001E-2</v>
      </c>
      <c r="B117" s="9">
        <f>(1-A117)^1*EXP(-Inputs!$B$10*1)+(1-A117)^2*EXP(-Inputs!$B$10*2)+(1-A117)^3*EXP(-Inputs!$B$10*3)+(1-A117)^4*EXP(-Inputs!$B$10*4)+(1-A117)^5*EXP(-Inputs!$B$10*5)</f>
        <v>4.1847017362040297</v>
      </c>
      <c r="C117" s="9">
        <f>A117*(1-A117)^0*Inputs!$B$12*EXP(-Inputs!$B$10*(1-1+Inputs!$B$12))+A117*(1-A117)^1*Inputs!$B$12*EXP(-Inputs!$B$10*(2-1+Inputs!$B$12))+A117*(1-A117)^2*Inputs!$B$12*EXP(-Inputs!$B$10*(3-1+Inputs!$B$12))+A117*(1-A117)^3*Inputs!$B$12*EXP(-Inputs!$B$10*(4-1+Inputs!$B$12))+A117*(1-A117)^4*Inputs!$B$12*EXP(-Inputs!$B$10*(5-1+Inputs!$B$12))</f>
        <v>2.2764880562231249E-2</v>
      </c>
      <c r="D117" s="9">
        <f>A117*(1-A117)^0*(1-Inputs!$B$9)*EXP(-Inputs!$B$10*(1-1+Inputs!$B$12))+A117*(1-A117)^1*(1-Inputs!$B$9)*EXP(-Inputs!$B$10*(2-1+Inputs!$B$12))+A117*(1-A117)^2*(1-Inputs!$B$9)*EXP(-Inputs!$B$10*(3-1+Inputs!$B$12))+A117*(1-A117)^3*(1-Inputs!$B$9)*EXP(-Inputs!$B$10*(4-1+Inputs!$B$12))+A117*(1-A117)^4*(1-Inputs!$B$9)*EXP(-Inputs!$B$10*(5-1+Inputs!$B$12))</f>
        <v>2.7317856674677489E-2</v>
      </c>
      <c r="E117" s="10">
        <f t="shared" si="2"/>
        <v>6.4927090724425556E-3</v>
      </c>
      <c r="F117" s="10">
        <f t="shared" si="3"/>
        <v>3.5072909275574446E-3</v>
      </c>
    </row>
    <row r="118" spans="1:6">
      <c r="A118" s="6">
        <v>1.06E-2</v>
      </c>
      <c r="B118" s="9">
        <f>(1-A118)^1*EXP(-Inputs!$B$10*1)+(1-A118)^2*EXP(-Inputs!$B$10*2)+(1-A118)^3*EXP(-Inputs!$B$10*3)+(1-A118)^4*EXP(-Inputs!$B$10*4)+(1-A118)^5*EXP(-Inputs!$B$10*5)</f>
        <v>4.1834843000751336</v>
      </c>
      <c r="C118" s="9">
        <f>A118*(1-A118)^0*Inputs!$B$12*EXP(-Inputs!$B$10*(1-1+Inputs!$B$12))+A118*(1-A118)^1*Inputs!$B$12*EXP(-Inputs!$B$10*(2-1+Inputs!$B$12))+A118*(1-A118)^2*Inputs!$B$12*EXP(-Inputs!$B$10*(3-1+Inputs!$B$12))+A118*(1-A118)^3*Inputs!$B$12*EXP(-Inputs!$B$10*(4-1+Inputs!$B$12))+A118*(1-A118)^4*Inputs!$B$12*EXP(-Inputs!$B$10*(5-1+Inputs!$B$12))</f>
        <v>2.2977325105640829E-2</v>
      </c>
      <c r="D118" s="9">
        <f>A118*(1-A118)^0*(1-Inputs!$B$9)*EXP(-Inputs!$B$10*(1-1+Inputs!$B$12))+A118*(1-A118)^1*(1-Inputs!$B$9)*EXP(-Inputs!$B$10*(2-1+Inputs!$B$12))+A118*(1-A118)^2*(1-Inputs!$B$9)*EXP(-Inputs!$B$10*(3-1+Inputs!$B$12))+A118*(1-A118)^3*(1-Inputs!$B$9)*EXP(-Inputs!$B$10*(4-1+Inputs!$B$12))+A118*(1-A118)^4*(1-Inputs!$B$9)*EXP(-Inputs!$B$10*(5-1+Inputs!$B$12))</f>
        <v>2.7572790126768998E-2</v>
      </c>
      <c r="E118" s="10">
        <f t="shared" si="2"/>
        <v>6.5548654864013038E-3</v>
      </c>
      <c r="F118" s="10">
        <f t="shared" si="3"/>
        <v>3.4451345135986964E-3</v>
      </c>
    </row>
    <row r="119" spans="1:6">
      <c r="A119" s="6">
        <v>1.0699999999999999E-2</v>
      </c>
      <c r="B119" s="9">
        <f>(1-A119)^1*EXP(-Inputs!$B$10*1)+(1-A119)^2*EXP(-Inputs!$B$10*2)+(1-A119)^3*EXP(-Inputs!$B$10*3)+(1-A119)^4*EXP(-Inputs!$B$10*4)+(1-A119)^5*EXP(-Inputs!$B$10*5)</f>
        <v>4.1822671801732367</v>
      </c>
      <c r="C119" s="9">
        <f>A119*(1-A119)^0*Inputs!$B$12*EXP(-Inputs!$B$10*(1-1+Inputs!$B$12))+A119*(1-A119)^1*Inputs!$B$12*EXP(-Inputs!$B$10*(2-1+Inputs!$B$12))+A119*(1-A119)^2*Inputs!$B$12*EXP(-Inputs!$B$10*(3-1+Inputs!$B$12))+A119*(1-A119)^3*Inputs!$B$12*EXP(-Inputs!$B$10*(4-1+Inputs!$B$12))+A119*(1-A119)^4*Inputs!$B$12*EXP(-Inputs!$B$10*(5-1+Inputs!$B$12))</f>
        <v>2.3189688175265406E-2</v>
      </c>
      <c r="D119" s="9">
        <f>A119*(1-A119)^0*(1-Inputs!$B$9)*EXP(-Inputs!$B$10*(1-1+Inputs!$B$12))+A119*(1-A119)^1*(1-Inputs!$B$9)*EXP(-Inputs!$B$10*(2-1+Inputs!$B$12))+A119*(1-A119)^2*(1-Inputs!$B$9)*EXP(-Inputs!$B$10*(3-1+Inputs!$B$12))+A119*(1-A119)^3*(1-Inputs!$B$9)*EXP(-Inputs!$B$10*(4-1+Inputs!$B$12))+A119*(1-A119)^4*(1-Inputs!$B$9)*EXP(-Inputs!$B$10*(5-1+Inputs!$B$12))</f>
        <v>2.7827625810318484E-2</v>
      </c>
      <c r="E119" s="10">
        <f t="shared" si="2"/>
        <v>6.6170279904086832E-3</v>
      </c>
      <c r="F119" s="10">
        <f t="shared" si="3"/>
        <v>3.382972009591317E-3</v>
      </c>
    </row>
    <row r="120" spans="1:6">
      <c r="A120" s="6">
        <v>1.0800000000000001E-2</v>
      </c>
      <c r="B120" s="9">
        <f>(1-A120)^1*EXP(-Inputs!$B$10*1)+(1-A120)^2*EXP(-Inputs!$B$10*2)+(1-A120)^3*EXP(-Inputs!$B$10*3)+(1-A120)^4*EXP(-Inputs!$B$10*4)+(1-A120)^5*EXP(-Inputs!$B$10*5)</f>
        <v>4.1810503764279945</v>
      </c>
      <c r="C120" s="9">
        <f>A120*(1-A120)^0*Inputs!$B$12*EXP(-Inputs!$B$10*(1-1+Inputs!$B$12))+A120*(1-A120)^1*Inputs!$B$12*EXP(-Inputs!$B$10*(2-1+Inputs!$B$12))+A120*(1-A120)^2*Inputs!$B$12*EXP(-Inputs!$B$10*(3-1+Inputs!$B$12))+A120*(1-A120)^3*Inputs!$B$12*EXP(-Inputs!$B$10*(4-1+Inputs!$B$12))+A120*(1-A120)^4*Inputs!$B$12*EXP(-Inputs!$B$10*(5-1+Inputs!$B$12))</f>
        <v>2.3401969795168096E-2</v>
      </c>
      <c r="D120" s="9">
        <f>A120*(1-A120)^0*(1-Inputs!$B$9)*EXP(-Inputs!$B$10*(1-1+Inputs!$B$12))+A120*(1-A120)^1*(1-Inputs!$B$9)*EXP(-Inputs!$B$10*(2-1+Inputs!$B$12))+A120*(1-A120)^2*(1-Inputs!$B$9)*EXP(-Inputs!$B$10*(3-1+Inputs!$B$12))+A120*(1-A120)^3*(1-Inputs!$B$9)*EXP(-Inputs!$B$10*(4-1+Inputs!$B$12))+A120*(1-A120)^4*(1-Inputs!$B$9)*EXP(-Inputs!$B$10*(5-1+Inputs!$B$12))</f>
        <v>2.8082363754201718E-2</v>
      </c>
      <c r="E120" s="10">
        <f t="shared" si="2"/>
        <v>6.6791965853597928E-3</v>
      </c>
      <c r="F120" s="10">
        <f t="shared" si="3"/>
        <v>3.3208034146402074E-3</v>
      </c>
    </row>
    <row r="121" spans="1:6">
      <c r="A121" s="6">
        <v>1.09E-2</v>
      </c>
      <c r="B121" s="9">
        <f>(1-A121)^1*EXP(-Inputs!$B$10*1)+(1-A121)^2*EXP(-Inputs!$B$10*2)+(1-A121)^3*EXP(-Inputs!$B$10*3)+(1-A121)^4*EXP(-Inputs!$B$10*4)+(1-A121)^5*EXP(-Inputs!$B$10*5)</f>
        <v>4.1798338887690765</v>
      </c>
      <c r="C121" s="9">
        <f>A121*(1-A121)^0*Inputs!$B$12*EXP(-Inputs!$B$10*(1-1+Inputs!$B$12))+A121*(1-A121)^1*Inputs!$B$12*EXP(-Inputs!$B$10*(2-1+Inputs!$B$12))+A121*(1-A121)^2*Inputs!$B$12*EXP(-Inputs!$B$10*(3-1+Inputs!$B$12))+A121*(1-A121)^3*Inputs!$B$12*EXP(-Inputs!$B$10*(4-1+Inputs!$B$12))+A121*(1-A121)^4*Inputs!$B$12*EXP(-Inputs!$B$10*(5-1+Inputs!$B$12))</f>
        <v>2.3614169989407241E-2</v>
      </c>
      <c r="D121" s="9">
        <f>A121*(1-A121)^0*(1-Inputs!$B$9)*EXP(-Inputs!$B$10*(1-1+Inputs!$B$12))+A121*(1-A121)^1*(1-Inputs!$B$9)*EXP(-Inputs!$B$10*(2-1+Inputs!$B$12))+A121*(1-A121)^2*(1-Inputs!$B$9)*EXP(-Inputs!$B$10*(3-1+Inputs!$B$12))+A121*(1-A121)^3*(1-Inputs!$B$9)*EXP(-Inputs!$B$10*(4-1+Inputs!$B$12))+A121*(1-A121)^4*(1-Inputs!$B$9)*EXP(-Inputs!$B$10*(5-1+Inputs!$B$12))</f>
        <v>2.8337003987288688E-2</v>
      </c>
      <c r="E121" s="10">
        <f t="shared" si="2"/>
        <v>6.741371272149895E-3</v>
      </c>
      <c r="F121" s="10">
        <f t="shared" si="3"/>
        <v>3.2586287278501052E-3</v>
      </c>
    </row>
    <row r="122" spans="1:6">
      <c r="A122" s="6">
        <v>1.0999999999999999E-2</v>
      </c>
      <c r="B122" s="9">
        <f>(1-A122)^1*EXP(-Inputs!$B$10*1)+(1-A122)^2*EXP(-Inputs!$B$10*2)+(1-A122)^3*EXP(-Inputs!$B$10*3)+(1-A122)^4*EXP(-Inputs!$B$10*4)+(1-A122)^5*EXP(-Inputs!$B$10*5)</f>
        <v>4.1786177171261629</v>
      </c>
      <c r="C122" s="9">
        <f>A122*(1-A122)^0*Inputs!$B$12*EXP(-Inputs!$B$10*(1-1+Inputs!$B$12))+A122*(1-A122)^1*Inputs!$B$12*EXP(-Inputs!$B$10*(2-1+Inputs!$B$12))+A122*(1-A122)^2*Inputs!$B$12*EXP(-Inputs!$B$10*(3-1+Inputs!$B$12))+A122*(1-A122)^3*Inputs!$B$12*EXP(-Inputs!$B$10*(4-1+Inputs!$B$12))+A122*(1-A122)^4*Inputs!$B$12*EXP(-Inputs!$B$10*(5-1+Inputs!$B$12))</f>
        <v>2.3826288782036385E-2</v>
      </c>
      <c r="D122" s="9">
        <f>A122*(1-A122)^0*(1-Inputs!$B$9)*EXP(-Inputs!$B$10*(1-1+Inputs!$B$12))+A122*(1-A122)^1*(1-Inputs!$B$9)*EXP(-Inputs!$B$10*(2-1+Inputs!$B$12))+A122*(1-A122)^2*(1-Inputs!$B$9)*EXP(-Inputs!$B$10*(3-1+Inputs!$B$12))+A122*(1-A122)^3*(1-Inputs!$B$9)*EXP(-Inputs!$B$10*(4-1+Inputs!$B$12))+A122*(1-A122)^4*(1-Inputs!$B$9)*EXP(-Inputs!$B$10*(5-1+Inputs!$B$12))</f>
        <v>2.859154653844366E-2</v>
      </c>
      <c r="E122" s="10">
        <f t="shared" si="2"/>
        <v>6.8035520516744347E-3</v>
      </c>
      <c r="F122" s="10">
        <f t="shared" si="3"/>
        <v>3.1964479483255655E-3</v>
      </c>
    </row>
    <row r="123" spans="1:6">
      <c r="A123" s="6">
        <v>1.11E-2</v>
      </c>
      <c r="B123" s="9">
        <f>(1-A123)^1*EXP(-Inputs!$B$10*1)+(1-A123)^2*EXP(-Inputs!$B$10*2)+(1-A123)^3*EXP(-Inputs!$B$10*3)+(1-A123)^4*EXP(-Inputs!$B$10*4)+(1-A123)^5*EXP(-Inputs!$B$10*5)</f>
        <v>4.1774018614289421</v>
      </c>
      <c r="C123" s="9">
        <f>A123*(1-A123)^0*Inputs!$B$12*EXP(-Inputs!$B$10*(1-1+Inputs!$B$12))+A123*(1-A123)^1*Inputs!$B$12*EXP(-Inputs!$B$10*(2-1+Inputs!$B$12))+A123*(1-A123)^2*Inputs!$B$12*EXP(-Inputs!$B$10*(3-1+Inputs!$B$12))+A123*(1-A123)^3*Inputs!$B$12*EXP(-Inputs!$B$10*(4-1+Inputs!$B$12))+A123*(1-A123)^4*Inputs!$B$12*EXP(-Inputs!$B$10*(5-1+Inputs!$B$12))</f>
        <v>2.4038326197104304E-2</v>
      </c>
      <c r="D123" s="9">
        <f>A123*(1-A123)^0*(1-Inputs!$B$9)*EXP(-Inputs!$B$10*(1-1+Inputs!$B$12))+A123*(1-A123)^1*(1-Inputs!$B$9)*EXP(-Inputs!$B$10*(2-1+Inputs!$B$12))+A123*(1-A123)^2*(1-Inputs!$B$9)*EXP(-Inputs!$B$10*(3-1+Inputs!$B$12))+A123*(1-A123)^3*(1-Inputs!$B$9)*EXP(-Inputs!$B$10*(4-1+Inputs!$B$12))+A123*(1-A123)^4*(1-Inputs!$B$9)*EXP(-Inputs!$B$10*(5-1+Inputs!$B$12))</f>
        <v>2.8845991436525165E-2</v>
      </c>
      <c r="E123" s="10">
        <f t="shared" si="2"/>
        <v>6.8657389248290386E-3</v>
      </c>
      <c r="F123" s="10">
        <f t="shared" si="3"/>
        <v>3.1342610751709616E-3</v>
      </c>
    </row>
    <row r="124" spans="1:6">
      <c r="A124" s="6">
        <v>1.12E-2</v>
      </c>
      <c r="B124" s="9">
        <f>(1-A124)^1*EXP(-Inputs!$B$10*1)+(1-A124)^2*EXP(-Inputs!$B$10*2)+(1-A124)^3*EXP(-Inputs!$B$10*3)+(1-A124)^4*EXP(-Inputs!$B$10*4)+(1-A124)^5*EXP(-Inputs!$B$10*5)</f>
        <v>4.1761863216071209</v>
      </c>
      <c r="C124" s="9">
        <f>A124*(1-A124)^0*Inputs!$B$12*EXP(-Inputs!$B$10*(1-1+Inputs!$B$12))+A124*(1-A124)^1*Inputs!$B$12*EXP(-Inputs!$B$10*(2-1+Inputs!$B$12))+A124*(1-A124)^2*Inputs!$B$12*EXP(-Inputs!$B$10*(3-1+Inputs!$B$12))+A124*(1-A124)^3*Inputs!$B$12*EXP(-Inputs!$B$10*(4-1+Inputs!$B$12))+A124*(1-A124)^4*Inputs!$B$12*EXP(-Inputs!$B$10*(5-1+Inputs!$B$12))</f>
        <v>2.4250282258654964E-2</v>
      </c>
      <c r="D124" s="9">
        <f>A124*(1-A124)^0*(1-Inputs!$B$9)*EXP(-Inputs!$B$10*(1-1+Inputs!$B$12))+A124*(1-A124)^1*(1-Inputs!$B$9)*EXP(-Inputs!$B$10*(2-1+Inputs!$B$12))+A124*(1-A124)^2*(1-Inputs!$B$9)*EXP(-Inputs!$B$10*(3-1+Inputs!$B$12))+A124*(1-A124)^3*(1-Inputs!$B$9)*EXP(-Inputs!$B$10*(4-1+Inputs!$B$12))+A124*(1-A124)^4*(1-Inputs!$B$9)*EXP(-Inputs!$B$10*(5-1+Inputs!$B$12))</f>
        <v>2.9100338710385948E-2</v>
      </c>
      <c r="E124" s="10">
        <f t="shared" si="2"/>
        <v>6.9279318925094873E-3</v>
      </c>
      <c r="F124" s="10">
        <f t="shared" si="3"/>
        <v>3.0720681074905129E-3</v>
      </c>
    </row>
    <row r="125" spans="1:6">
      <c r="A125" s="6">
        <v>1.1299999999999999E-2</v>
      </c>
      <c r="B125" s="9">
        <f>(1-A125)^1*EXP(-Inputs!$B$10*1)+(1-A125)^2*EXP(-Inputs!$B$10*2)+(1-A125)^3*EXP(-Inputs!$B$10*3)+(1-A125)^4*EXP(-Inputs!$B$10*4)+(1-A125)^5*EXP(-Inputs!$B$10*5)</f>
        <v>4.1749710975904089</v>
      </c>
      <c r="C125" s="9">
        <f>A125*(1-A125)^0*Inputs!$B$12*EXP(-Inputs!$B$10*(1-1+Inputs!$B$12))+A125*(1-A125)^1*Inputs!$B$12*EXP(-Inputs!$B$10*(2-1+Inputs!$B$12))+A125*(1-A125)^2*Inputs!$B$12*EXP(-Inputs!$B$10*(3-1+Inputs!$B$12))+A125*(1-A125)^3*Inputs!$B$12*EXP(-Inputs!$B$10*(4-1+Inputs!$B$12))+A125*(1-A125)^4*Inputs!$B$12*EXP(-Inputs!$B$10*(5-1+Inputs!$B$12))</f>
        <v>2.4462156990727551E-2</v>
      </c>
      <c r="D125" s="9">
        <f>A125*(1-A125)^0*(1-Inputs!$B$9)*EXP(-Inputs!$B$10*(1-1+Inputs!$B$12))+A125*(1-A125)^1*(1-Inputs!$B$9)*EXP(-Inputs!$B$10*(2-1+Inputs!$B$12))+A125*(1-A125)^2*(1-Inputs!$B$9)*EXP(-Inputs!$B$10*(3-1+Inputs!$B$12))+A125*(1-A125)^3*(1-Inputs!$B$9)*EXP(-Inputs!$B$10*(4-1+Inputs!$B$12))+A125*(1-A125)^4*(1-Inputs!$B$9)*EXP(-Inputs!$B$10*(5-1+Inputs!$B$12))</f>
        <v>2.935458838887306E-2</v>
      </c>
      <c r="E125" s="10">
        <f t="shared" si="2"/>
        <v>6.990130955611764E-3</v>
      </c>
      <c r="F125" s="10">
        <f t="shared" si="3"/>
        <v>3.0098690443882362E-3</v>
      </c>
    </row>
    <row r="126" spans="1:6">
      <c r="A126" s="6">
        <v>1.14E-2</v>
      </c>
      <c r="B126" s="9">
        <f>(1-A126)^1*EXP(-Inputs!$B$10*1)+(1-A126)^2*EXP(-Inputs!$B$10*2)+(1-A126)^3*EXP(-Inputs!$B$10*3)+(1-A126)^4*EXP(-Inputs!$B$10*4)+(1-A126)^5*EXP(-Inputs!$B$10*5)</f>
        <v>4.1737561893085315</v>
      </c>
      <c r="C126" s="9">
        <f>A126*(1-A126)^0*Inputs!$B$12*EXP(-Inputs!$B$10*(1-1+Inputs!$B$12))+A126*(1-A126)^1*Inputs!$B$12*EXP(-Inputs!$B$10*(2-1+Inputs!$B$12))+A126*(1-A126)^2*Inputs!$B$12*EXP(-Inputs!$B$10*(3-1+Inputs!$B$12))+A126*(1-A126)^3*Inputs!$B$12*EXP(-Inputs!$B$10*(4-1+Inputs!$B$12))+A126*(1-A126)^4*Inputs!$B$12*EXP(-Inputs!$B$10*(5-1+Inputs!$B$12))</f>
        <v>2.4673950417356476E-2</v>
      </c>
      <c r="D126" s="9">
        <f>A126*(1-A126)^0*(1-Inputs!$B$9)*EXP(-Inputs!$B$10*(1-1+Inputs!$B$12))+A126*(1-A126)^1*(1-Inputs!$B$9)*EXP(-Inputs!$B$10*(2-1+Inputs!$B$12))+A126*(1-A126)^2*(1-Inputs!$B$9)*EXP(-Inputs!$B$10*(3-1+Inputs!$B$12))+A126*(1-A126)^3*(1-Inputs!$B$9)*EXP(-Inputs!$B$10*(4-1+Inputs!$B$12))+A126*(1-A126)^4*(1-Inputs!$B$9)*EXP(-Inputs!$B$10*(5-1+Inputs!$B$12))</f>
        <v>2.960874050082777E-2</v>
      </c>
      <c r="E126" s="10">
        <f t="shared" si="2"/>
        <v>7.052336115032011E-3</v>
      </c>
      <c r="F126" s="10">
        <f t="shared" si="3"/>
        <v>2.9476638849679892E-3</v>
      </c>
    </row>
    <row r="127" spans="1:6">
      <c r="A127" s="6">
        <v>1.15E-2</v>
      </c>
      <c r="B127" s="9">
        <f>(1-A127)^1*EXP(-Inputs!$B$10*1)+(1-A127)^2*EXP(-Inputs!$B$10*2)+(1-A127)^3*EXP(-Inputs!$B$10*3)+(1-A127)^4*EXP(-Inputs!$B$10*4)+(1-A127)^5*EXP(-Inputs!$B$10*5)</f>
        <v>4.1725415966912269</v>
      </c>
      <c r="C127" s="9">
        <f>A127*(1-A127)^0*Inputs!$B$12*EXP(-Inputs!$B$10*(1-1+Inputs!$B$12))+A127*(1-A127)^1*Inputs!$B$12*EXP(-Inputs!$B$10*(2-1+Inputs!$B$12))+A127*(1-A127)^2*Inputs!$B$12*EXP(-Inputs!$B$10*(3-1+Inputs!$B$12))+A127*(1-A127)^3*Inputs!$B$12*EXP(-Inputs!$B$10*(4-1+Inputs!$B$12))+A127*(1-A127)^4*Inputs!$B$12*EXP(-Inputs!$B$10*(5-1+Inputs!$B$12))</f>
        <v>2.4885662562571353E-2</v>
      </c>
      <c r="D127" s="9">
        <f>A127*(1-A127)^0*(1-Inputs!$B$9)*EXP(-Inputs!$B$10*(1-1+Inputs!$B$12))+A127*(1-A127)^1*(1-Inputs!$B$9)*EXP(-Inputs!$B$10*(2-1+Inputs!$B$12))+A127*(1-A127)^2*(1-Inputs!$B$9)*EXP(-Inputs!$B$10*(3-1+Inputs!$B$12))+A127*(1-A127)^3*(1-Inputs!$B$9)*EXP(-Inputs!$B$10*(4-1+Inputs!$B$12))+A127*(1-A127)^4*(1-Inputs!$B$9)*EXP(-Inputs!$B$10*(5-1+Inputs!$B$12))</f>
        <v>2.9862795075085623E-2</v>
      </c>
      <c r="E127" s="10">
        <f t="shared" si="2"/>
        <v>7.1145473716665453E-3</v>
      </c>
      <c r="F127" s="10">
        <f t="shared" si="3"/>
        <v>2.8854526283334549E-3</v>
      </c>
    </row>
    <row r="128" spans="1:6">
      <c r="A128" s="6">
        <v>1.1599999999999999E-2</v>
      </c>
      <c r="B128" s="9">
        <f>(1-A128)^1*EXP(-Inputs!$B$10*1)+(1-A128)^2*EXP(-Inputs!$B$10*2)+(1-A128)^3*EXP(-Inputs!$B$10*3)+(1-A128)^4*EXP(-Inputs!$B$10*4)+(1-A128)^5*EXP(-Inputs!$B$10*5)</f>
        <v>4.1713273196682383</v>
      </c>
      <c r="C128" s="9">
        <f>A128*(1-A128)^0*Inputs!$B$12*EXP(-Inputs!$B$10*(1-1+Inputs!$B$12))+A128*(1-A128)^1*Inputs!$B$12*EXP(-Inputs!$B$10*(2-1+Inputs!$B$12))+A128*(1-A128)^2*Inputs!$B$12*EXP(-Inputs!$B$10*(3-1+Inputs!$B$12))+A128*(1-A128)^3*Inputs!$B$12*EXP(-Inputs!$B$10*(4-1+Inputs!$B$12))+A128*(1-A128)^4*Inputs!$B$12*EXP(-Inputs!$B$10*(5-1+Inputs!$B$12))</f>
        <v>2.5097293450397004E-2</v>
      </c>
      <c r="D128" s="9">
        <f>A128*(1-A128)^0*(1-Inputs!$B$9)*EXP(-Inputs!$B$10*(1-1+Inputs!$B$12))+A128*(1-A128)^1*(1-Inputs!$B$9)*EXP(-Inputs!$B$10*(2-1+Inputs!$B$12))+A128*(1-A128)^2*(1-Inputs!$B$9)*EXP(-Inputs!$B$10*(3-1+Inputs!$B$12))+A128*(1-A128)^3*(1-Inputs!$B$9)*EXP(-Inputs!$B$10*(4-1+Inputs!$B$12))+A128*(1-A128)^4*(1-Inputs!$B$9)*EXP(-Inputs!$B$10*(5-1+Inputs!$B$12))</f>
        <v>3.0116752140476405E-2</v>
      </c>
      <c r="E128" s="10">
        <f t="shared" si="2"/>
        <v>7.1767647264118712E-3</v>
      </c>
      <c r="F128" s="10">
        <f t="shared" si="3"/>
        <v>2.823235273588129E-3</v>
      </c>
    </row>
    <row r="129" spans="1:6">
      <c r="A129" s="6">
        <v>1.17E-2</v>
      </c>
      <c r="B129" s="9">
        <f>(1-A129)^1*EXP(-Inputs!$B$10*1)+(1-A129)^2*EXP(-Inputs!$B$10*2)+(1-A129)^3*EXP(-Inputs!$B$10*3)+(1-A129)^4*EXP(-Inputs!$B$10*4)+(1-A129)^5*EXP(-Inputs!$B$10*5)</f>
        <v>4.1701133581693277</v>
      </c>
      <c r="C129" s="9">
        <f>A129*(1-A129)^0*Inputs!$B$12*EXP(-Inputs!$B$10*(1-1+Inputs!$B$12))+A129*(1-A129)^1*Inputs!$B$12*EXP(-Inputs!$B$10*(2-1+Inputs!$B$12))+A129*(1-A129)^2*Inputs!$B$12*EXP(-Inputs!$B$10*(3-1+Inputs!$B$12))+A129*(1-A129)^3*Inputs!$B$12*EXP(-Inputs!$B$10*(4-1+Inputs!$B$12))+A129*(1-A129)^4*Inputs!$B$12*EXP(-Inputs!$B$10*(5-1+Inputs!$B$12))</f>
        <v>2.5308843104853491E-2</v>
      </c>
      <c r="D129" s="9">
        <f>A129*(1-A129)^0*(1-Inputs!$B$9)*EXP(-Inputs!$B$10*(1-1+Inputs!$B$12))+A129*(1-A129)^1*(1-Inputs!$B$9)*EXP(-Inputs!$B$10*(2-1+Inputs!$B$12))+A129*(1-A129)^2*(1-Inputs!$B$9)*EXP(-Inputs!$B$10*(3-1+Inputs!$B$12))+A129*(1-A129)^3*(1-Inputs!$B$9)*EXP(-Inputs!$B$10*(4-1+Inputs!$B$12))+A129*(1-A129)^4*(1-Inputs!$B$9)*EXP(-Inputs!$B$10*(5-1+Inputs!$B$12))</f>
        <v>3.0370611725824191E-2</v>
      </c>
      <c r="E129" s="10">
        <f t="shared" si="2"/>
        <v>7.2389881801646593E-3</v>
      </c>
      <c r="F129" s="10">
        <f t="shared" si="3"/>
        <v>2.761011819835341E-3</v>
      </c>
    </row>
    <row r="130" spans="1:6">
      <c r="A130" s="6">
        <v>1.18E-2</v>
      </c>
      <c r="B130" s="9">
        <f>(1-A130)^1*EXP(-Inputs!$B$10*1)+(1-A130)^2*EXP(-Inputs!$B$10*2)+(1-A130)^3*EXP(-Inputs!$B$10*3)+(1-A130)^4*EXP(-Inputs!$B$10*4)+(1-A130)^5*EXP(-Inputs!$B$10*5)</f>
        <v>4.1688997121242641</v>
      </c>
      <c r="C130" s="9">
        <f>A130*(1-A130)^0*Inputs!$B$12*EXP(-Inputs!$B$10*(1-1+Inputs!$B$12))+A130*(1-A130)^1*Inputs!$B$12*EXP(-Inputs!$B$10*(2-1+Inputs!$B$12))+A130*(1-A130)^2*Inputs!$B$12*EXP(-Inputs!$B$10*(3-1+Inputs!$B$12))+A130*(1-A130)^3*Inputs!$B$12*EXP(-Inputs!$B$10*(4-1+Inputs!$B$12))+A130*(1-A130)^4*Inputs!$B$12*EXP(-Inputs!$B$10*(5-1+Inputs!$B$12))</f>
        <v>2.5520311549956064E-2</v>
      </c>
      <c r="D130" s="9">
        <f>A130*(1-A130)^0*(1-Inputs!$B$9)*EXP(-Inputs!$B$10*(1-1+Inputs!$B$12))+A130*(1-A130)^1*(1-Inputs!$B$9)*EXP(-Inputs!$B$10*(2-1+Inputs!$B$12))+A130*(1-A130)^2*(1-Inputs!$B$9)*EXP(-Inputs!$B$10*(3-1+Inputs!$B$12))+A130*(1-A130)^3*(1-Inputs!$B$9)*EXP(-Inputs!$B$10*(4-1+Inputs!$B$12))+A130*(1-A130)^4*(1-Inputs!$B$9)*EXP(-Inputs!$B$10*(5-1+Inputs!$B$12))</f>
        <v>3.0624373859947276E-2</v>
      </c>
      <c r="E130" s="10">
        <f t="shared" si="2"/>
        <v>7.3012177338217538E-3</v>
      </c>
      <c r="F130" s="10">
        <f t="shared" si="3"/>
        <v>2.6987822661782464E-3</v>
      </c>
    </row>
    <row r="131" spans="1:6">
      <c r="A131" s="6">
        <v>1.1900000000000001E-2</v>
      </c>
      <c r="B131" s="9">
        <f>(1-A131)^1*EXP(-Inputs!$B$10*1)+(1-A131)^2*EXP(-Inputs!$B$10*2)+(1-A131)^3*EXP(-Inputs!$B$10*3)+(1-A131)^4*EXP(-Inputs!$B$10*4)+(1-A131)^5*EXP(-Inputs!$B$10*5)</f>
        <v>4.1676863814628264</v>
      </c>
      <c r="C131" s="9">
        <f>A131*(1-A131)^0*Inputs!$B$12*EXP(-Inputs!$B$10*(1-1+Inputs!$B$12))+A131*(1-A131)^1*Inputs!$B$12*EXP(-Inputs!$B$10*(2-1+Inputs!$B$12))+A131*(1-A131)^2*Inputs!$B$12*EXP(-Inputs!$B$10*(3-1+Inputs!$B$12))+A131*(1-A131)^3*Inputs!$B$12*EXP(-Inputs!$B$10*(4-1+Inputs!$B$12))+A131*(1-A131)^4*Inputs!$B$12*EXP(-Inputs!$B$10*(5-1+Inputs!$B$12))</f>
        <v>2.5731698809715205E-2</v>
      </c>
      <c r="D131" s="9">
        <f>A131*(1-A131)^0*(1-Inputs!$B$9)*EXP(-Inputs!$B$10*(1-1+Inputs!$B$12))+A131*(1-A131)^1*(1-Inputs!$B$9)*EXP(-Inputs!$B$10*(2-1+Inputs!$B$12))+A131*(1-A131)^2*(1-Inputs!$B$9)*EXP(-Inputs!$B$10*(3-1+Inputs!$B$12))+A131*(1-A131)^3*(1-Inputs!$B$9)*EXP(-Inputs!$B$10*(4-1+Inputs!$B$12))+A131*(1-A131)^4*(1-Inputs!$B$9)*EXP(-Inputs!$B$10*(5-1+Inputs!$B$12))</f>
        <v>3.0878038571658242E-2</v>
      </c>
      <c r="E131" s="10">
        <f t="shared" si="2"/>
        <v>7.3634533882801865E-3</v>
      </c>
      <c r="F131" s="10">
        <f t="shared" si="3"/>
        <v>2.6365466117198137E-3</v>
      </c>
    </row>
    <row r="132" spans="1:6">
      <c r="A132" s="6">
        <v>1.2E-2</v>
      </c>
      <c r="B132" s="9">
        <f>(1-A132)^1*EXP(-Inputs!$B$10*1)+(1-A132)^2*EXP(-Inputs!$B$10*2)+(1-A132)^3*EXP(-Inputs!$B$10*3)+(1-A132)^4*EXP(-Inputs!$B$10*4)+(1-A132)^5*EXP(-Inputs!$B$10*5)</f>
        <v>4.1664733661148077</v>
      </c>
      <c r="C132" s="9">
        <f>A132*(1-A132)^0*Inputs!$B$12*EXP(-Inputs!$B$10*(1-1+Inputs!$B$12))+A132*(1-A132)^1*Inputs!$B$12*EXP(-Inputs!$B$10*(2-1+Inputs!$B$12))+A132*(1-A132)^2*Inputs!$B$12*EXP(-Inputs!$B$10*(3-1+Inputs!$B$12))+A132*(1-A132)^3*Inputs!$B$12*EXP(-Inputs!$B$10*(4-1+Inputs!$B$12))+A132*(1-A132)^4*Inputs!$B$12*EXP(-Inputs!$B$10*(5-1+Inputs!$B$12))</f>
        <v>2.5943004908136599E-2</v>
      </c>
      <c r="D132" s="9">
        <f>A132*(1-A132)^0*(1-Inputs!$B$9)*EXP(-Inputs!$B$10*(1-1+Inputs!$B$12))+A132*(1-A132)^1*(1-Inputs!$B$9)*EXP(-Inputs!$B$10*(2-1+Inputs!$B$12))+A132*(1-A132)^2*(1-Inputs!$B$9)*EXP(-Inputs!$B$10*(3-1+Inputs!$B$12))+A132*(1-A132)^3*(1-Inputs!$B$9)*EXP(-Inputs!$B$10*(4-1+Inputs!$B$12))+A132*(1-A132)^4*(1-Inputs!$B$9)*EXP(-Inputs!$B$10*(5-1+Inputs!$B$12))</f>
        <v>3.1131605889763918E-2</v>
      </c>
      <c r="E132" s="10">
        <f t="shared" si="2"/>
        <v>7.4256951444371553E-3</v>
      </c>
      <c r="F132" s="10">
        <f t="shared" si="3"/>
        <v>2.5743048555628449E-3</v>
      </c>
    </row>
    <row r="133" spans="1:6">
      <c r="A133" s="6">
        <v>1.21E-2</v>
      </c>
      <c r="B133" s="9">
        <f>(1-A133)^1*EXP(-Inputs!$B$10*1)+(1-A133)^2*EXP(-Inputs!$B$10*2)+(1-A133)^3*EXP(-Inputs!$B$10*3)+(1-A133)^4*EXP(-Inputs!$B$10*4)+(1-A133)^5*EXP(-Inputs!$B$10*5)</f>
        <v>4.1652606660100107</v>
      </c>
      <c r="C133" s="9">
        <f>A133*(1-A133)^0*Inputs!$B$12*EXP(-Inputs!$B$10*(1-1+Inputs!$B$12))+A133*(1-A133)^1*Inputs!$B$12*EXP(-Inputs!$B$10*(2-1+Inputs!$B$12))+A133*(1-A133)^2*Inputs!$B$12*EXP(-Inputs!$B$10*(3-1+Inputs!$B$12))+A133*(1-A133)^3*Inputs!$B$12*EXP(-Inputs!$B$10*(4-1+Inputs!$B$12))+A133*(1-A133)^4*Inputs!$B$12*EXP(-Inputs!$B$10*(5-1+Inputs!$B$12))</f>
        <v>2.6154229869221161E-2</v>
      </c>
      <c r="D133" s="9">
        <f>A133*(1-A133)^0*(1-Inputs!$B$9)*EXP(-Inputs!$B$10*(1-1+Inputs!$B$12))+A133*(1-A133)^1*(1-Inputs!$B$9)*EXP(-Inputs!$B$10*(2-1+Inputs!$B$12))+A133*(1-A133)^2*(1-Inputs!$B$9)*EXP(-Inputs!$B$10*(3-1+Inputs!$B$12))+A133*(1-A133)^3*(1-Inputs!$B$9)*EXP(-Inputs!$B$10*(4-1+Inputs!$B$12))+A133*(1-A133)^4*(1-Inputs!$B$9)*EXP(-Inputs!$B$10*(5-1+Inputs!$B$12))</f>
        <v>3.1385075843065394E-2</v>
      </c>
      <c r="E133" s="10">
        <f t="shared" si="2"/>
        <v>7.4879430031900372E-3</v>
      </c>
      <c r="F133" s="10">
        <f t="shared" si="3"/>
        <v>2.5120569968099631E-3</v>
      </c>
    </row>
    <row r="134" spans="1:6">
      <c r="A134" s="6">
        <v>1.2200000000000001E-2</v>
      </c>
      <c r="B134" s="9">
        <f>(1-A134)^1*EXP(-Inputs!$B$10*1)+(1-A134)^2*EXP(-Inputs!$B$10*2)+(1-A134)^3*EXP(-Inputs!$B$10*3)+(1-A134)^4*EXP(-Inputs!$B$10*4)+(1-A134)^5*EXP(-Inputs!$B$10*5)</f>
        <v>4.1640482810782489</v>
      </c>
      <c r="C134" s="9">
        <f>A134*(1-A134)^0*Inputs!$B$12*EXP(-Inputs!$B$10*(1-1+Inputs!$B$12))+A134*(1-A134)^1*Inputs!$B$12*EXP(-Inputs!$B$10*(2-1+Inputs!$B$12))+A134*(1-A134)^2*Inputs!$B$12*EXP(-Inputs!$B$10*(3-1+Inputs!$B$12))+A134*(1-A134)^3*Inputs!$B$12*EXP(-Inputs!$B$10*(4-1+Inputs!$B$12))+A134*(1-A134)^4*Inputs!$B$12*EXP(-Inputs!$B$10*(5-1+Inputs!$B$12))</f>
        <v>2.6365373716965023E-2</v>
      </c>
      <c r="D134" s="9">
        <f>A134*(1-A134)^0*(1-Inputs!$B$9)*EXP(-Inputs!$B$10*(1-1+Inputs!$B$12))+A134*(1-A134)^1*(1-Inputs!$B$9)*EXP(-Inputs!$B$10*(2-1+Inputs!$B$12))+A134*(1-A134)^2*(1-Inputs!$B$9)*EXP(-Inputs!$B$10*(3-1+Inputs!$B$12))+A134*(1-A134)^3*(1-Inputs!$B$9)*EXP(-Inputs!$B$10*(4-1+Inputs!$B$12))+A134*(1-A134)^4*(1-Inputs!$B$9)*EXP(-Inputs!$B$10*(5-1+Inputs!$B$12))</f>
        <v>3.1638448460358022E-2</v>
      </c>
      <c r="E134" s="10">
        <f t="shared" si="2"/>
        <v>7.5501969654363866E-3</v>
      </c>
      <c r="F134" s="10">
        <f t="shared" si="3"/>
        <v>2.4498030345636137E-3</v>
      </c>
    </row>
    <row r="135" spans="1:6">
      <c r="A135" s="6">
        <v>1.23E-2</v>
      </c>
      <c r="B135" s="9">
        <f>(1-A135)^1*EXP(-Inputs!$B$10*1)+(1-A135)^2*EXP(-Inputs!$B$10*2)+(1-A135)^3*EXP(-Inputs!$B$10*3)+(1-A135)^4*EXP(-Inputs!$B$10*4)+(1-A135)^5*EXP(-Inputs!$B$10*5)</f>
        <v>4.1628362112493509</v>
      </c>
      <c r="C135" s="9">
        <f>A135*(1-A135)^0*Inputs!$B$12*EXP(-Inputs!$B$10*(1-1+Inputs!$B$12))+A135*(1-A135)^1*Inputs!$B$12*EXP(-Inputs!$B$10*(2-1+Inputs!$B$12))+A135*(1-A135)^2*Inputs!$B$12*EXP(-Inputs!$B$10*(3-1+Inputs!$B$12))+A135*(1-A135)^3*Inputs!$B$12*EXP(-Inputs!$B$10*(4-1+Inputs!$B$12))+A135*(1-A135)^4*Inputs!$B$12*EXP(-Inputs!$B$10*(5-1+Inputs!$B$12))</f>
        <v>2.6576436475359514E-2</v>
      </c>
      <c r="D135" s="9">
        <f>A135*(1-A135)^0*(1-Inputs!$B$9)*EXP(-Inputs!$B$10*(1-1+Inputs!$B$12))+A135*(1-A135)^1*(1-Inputs!$B$9)*EXP(-Inputs!$B$10*(2-1+Inputs!$B$12))+A135*(1-A135)^2*(1-Inputs!$B$9)*EXP(-Inputs!$B$10*(3-1+Inputs!$B$12))+A135*(1-A135)^3*(1-Inputs!$B$9)*EXP(-Inputs!$B$10*(4-1+Inputs!$B$12))+A135*(1-A135)^4*(1-Inputs!$B$9)*EXP(-Inputs!$B$10*(5-1+Inputs!$B$12))</f>
        <v>3.1891723770431417E-2</v>
      </c>
      <c r="E135" s="10">
        <f t="shared" si="2"/>
        <v>7.6124570320739264E-3</v>
      </c>
      <c r="F135" s="10">
        <f t="shared" si="3"/>
        <v>2.3875429679260738E-3</v>
      </c>
    </row>
    <row r="136" spans="1:6">
      <c r="A136" s="6">
        <v>1.24E-2</v>
      </c>
      <c r="B136" s="9">
        <f>(1-A136)^1*EXP(-Inputs!$B$10*1)+(1-A136)^2*EXP(-Inputs!$B$10*2)+(1-A136)^3*EXP(-Inputs!$B$10*3)+(1-A136)^4*EXP(-Inputs!$B$10*4)+(1-A136)^5*EXP(-Inputs!$B$10*5)</f>
        <v>4.1616244564531497</v>
      </c>
      <c r="C136" s="9">
        <f>A136*(1-A136)^0*Inputs!$B$12*EXP(-Inputs!$B$10*(1-1+Inputs!$B$12))+A136*(1-A136)^1*Inputs!$B$12*EXP(-Inputs!$B$10*(2-1+Inputs!$B$12))+A136*(1-A136)^2*Inputs!$B$12*EXP(-Inputs!$B$10*(3-1+Inputs!$B$12))+A136*(1-A136)^3*Inputs!$B$12*EXP(-Inputs!$B$10*(4-1+Inputs!$B$12))+A136*(1-A136)^4*Inputs!$B$12*EXP(-Inputs!$B$10*(5-1+Inputs!$B$12))</f>
        <v>2.6787418168391211E-2</v>
      </c>
      <c r="D136" s="9">
        <f>A136*(1-A136)^0*(1-Inputs!$B$9)*EXP(-Inputs!$B$10*(1-1+Inputs!$B$12))+A136*(1-A136)^1*(1-Inputs!$B$9)*EXP(-Inputs!$B$10*(2-1+Inputs!$B$12))+A136*(1-A136)^2*(1-Inputs!$B$9)*EXP(-Inputs!$B$10*(3-1+Inputs!$B$12))+A136*(1-A136)^3*(1-Inputs!$B$9)*EXP(-Inputs!$B$10*(4-1+Inputs!$B$12))+A136*(1-A136)^4*(1-Inputs!$B$9)*EXP(-Inputs!$B$10*(5-1+Inputs!$B$12))</f>
        <v>3.2144901802069456E-2</v>
      </c>
      <c r="E136" s="10">
        <f t="shared" si="2"/>
        <v>7.6747232040005678E-3</v>
      </c>
      <c r="F136" s="10">
        <f t="shared" si="3"/>
        <v>2.3252767959994324E-3</v>
      </c>
    </row>
    <row r="137" spans="1:6">
      <c r="A137" s="6">
        <v>1.2500000000000001E-2</v>
      </c>
      <c r="B137" s="9">
        <f>(1-A137)^1*EXP(-Inputs!$B$10*1)+(1-A137)^2*EXP(-Inputs!$B$10*2)+(1-A137)^3*EXP(-Inputs!$B$10*3)+(1-A137)^4*EXP(-Inputs!$B$10*4)+(1-A137)^5*EXP(-Inputs!$B$10*5)</f>
        <v>4.1604130166194944</v>
      </c>
      <c r="C137" s="9">
        <f>A137*(1-A137)^0*Inputs!$B$12*EXP(-Inputs!$B$10*(1-1+Inputs!$B$12))+A137*(1-A137)^1*Inputs!$B$12*EXP(-Inputs!$B$10*(2-1+Inputs!$B$12))+A137*(1-A137)^2*Inputs!$B$12*EXP(-Inputs!$B$10*(3-1+Inputs!$B$12))+A137*(1-A137)^3*Inputs!$B$12*EXP(-Inputs!$B$10*(4-1+Inputs!$B$12))+A137*(1-A137)^4*Inputs!$B$12*EXP(-Inputs!$B$10*(5-1+Inputs!$B$12))</f>
        <v>2.6998318820041896E-2</v>
      </c>
      <c r="D137" s="9">
        <f>A137*(1-A137)^0*(1-Inputs!$B$9)*EXP(-Inputs!$B$10*(1-1+Inputs!$B$12))+A137*(1-A137)^1*(1-Inputs!$B$9)*EXP(-Inputs!$B$10*(2-1+Inputs!$B$12))+A137*(1-A137)^2*(1-Inputs!$B$9)*EXP(-Inputs!$B$10*(3-1+Inputs!$B$12))+A137*(1-A137)^3*(1-Inputs!$B$9)*EXP(-Inputs!$B$10*(4-1+Inputs!$B$12))+A137*(1-A137)^4*(1-Inputs!$B$9)*EXP(-Inputs!$B$10*(5-1+Inputs!$B$12))</f>
        <v>3.2397982584050272E-2</v>
      </c>
      <c r="E137" s="10">
        <f t="shared" si="2"/>
        <v>7.7369954821143883E-3</v>
      </c>
      <c r="F137" s="10">
        <f t="shared" si="3"/>
        <v>2.2630045178856119E-3</v>
      </c>
    </row>
    <row r="138" spans="1:6">
      <c r="A138" s="6">
        <v>1.26E-2</v>
      </c>
      <c r="B138" s="9">
        <f>(1-A138)^1*EXP(-Inputs!$B$10*1)+(1-A138)^2*EXP(-Inputs!$B$10*2)+(1-A138)^3*EXP(-Inputs!$B$10*3)+(1-A138)^4*EXP(-Inputs!$B$10*4)+(1-A138)^5*EXP(-Inputs!$B$10*5)</f>
        <v>4.1592018916782454</v>
      </c>
      <c r="C138" s="9">
        <f>A138*(1-A138)^0*Inputs!$B$12*EXP(-Inputs!$B$10*(1-1+Inputs!$B$12))+A138*(1-A138)^1*Inputs!$B$12*EXP(-Inputs!$B$10*(2-1+Inputs!$B$12))+A138*(1-A138)^2*Inputs!$B$12*EXP(-Inputs!$B$10*(3-1+Inputs!$B$12))+A138*(1-A138)^3*Inputs!$B$12*EXP(-Inputs!$B$10*(4-1+Inputs!$B$12))+A138*(1-A138)^4*Inputs!$B$12*EXP(-Inputs!$B$10*(5-1+Inputs!$B$12))</f>
        <v>2.7209138454288562E-2</v>
      </c>
      <c r="D138" s="9">
        <f>A138*(1-A138)^0*(1-Inputs!$B$9)*EXP(-Inputs!$B$10*(1-1+Inputs!$B$12))+A138*(1-A138)^1*(1-Inputs!$B$9)*EXP(-Inputs!$B$10*(2-1+Inputs!$B$12))+A138*(1-A138)^2*(1-Inputs!$B$9)*EXP(-Inputs!$B$10*(3-1+Inputs!$B$12))+A138*(1-A138)^3*(1-Inputs!$B$9)*EXP(-Inputs!$B$10*(4-1+Inputs!$B$12))+A138*(1-A138)^4*(1-Inputs!$B$9)*EXP(-Inputs!$B$10*(5-1+Inputs!$B$12))</f>
        <v>3.2650966145146273E-2</v>
      </c>
      <c r="E138" s="10">
        <f t="shared" si="2"/>
        <v>7.7992738673136452E-3</v>
      </c>
      <c r="F138" s="10">
        <f t="shared" si="3"/>
        <v>2.200726132686355E-3</v>
      </c>
    </row>
    <row r="139" spans="1:6">
      <c r="A139" s="6">
        <v>1.2699999999999999E-2</v>
      </c>
      <c r="B139" s="9">
        <f>(1-A139)^1*EXP(-Inputs!$B$10*1)+(1-A139)^2*EXP(-Inputs!$B$10*2)+(1-A139)^3*EXP(-Inputs!$B$10*3)+(1-A139)^4*EXP(-Inputs!$B$10*4)+(1-A139)^5*EXP(-Inputs!$B$10*5)</f>
        <v>4.1579910815592696</v>
      </c>
      <c r="C139" s="9">
        <f>A139*(1-A139)^0*Inputs!$B$12*EXP(-Inputs!$B$10*(1-1+Inputs!$B$12))+A139*(1-A139)^1*Inputs!$B$12*EXP(-Inputs!$B$10*(2-1+Inputs!$B$12))+A139*(1-A139)^2*Inputs!$B$12*EXP(-Inputs!$B$10*(3-1+Inputs!$B$12))+A139*(1-A139)^3*Inputs!$B$12*EXP(-Inputs!$B$10*(4-1+Inputs!$B$12))+A139*(1-A139)^4*Inputs!$B$12*EXP(-Inputs!$B$10*(5-1+Inputs!$B$12))</f>
        <v>2.7419877095103427E-2</v>
      </c>
      <c r="D139" s="9">
        <f>A139*(1-A139)^0*(1-Inputs!$B$9)*EXP(-Inputs!$B$10*(1-1+Inputs!$B$12))+A139*(1-A139)^1*(1-Inputs!$B$9)*EXP(-Inputs!$B$10*(2-1+Inputs!$B$12))+A139*(1-A139)^2*(1-Inputs!$B$9)*EXP(-Inputs!$B$10*(3-1+Inputs!$B$12))+A139*(1-A139)^3*(1-Inputs!$B$9)*EXP(-Inputs!$B$10*(4-1+Inputs!$B$12))+A139*(1-A139)^4*(1-Inputs!$B$9)*EXP(-Inputs!$B$10*(5-1+Inputs!$B$12))</f>
        <v>3.2903852514124109E-2</v>
      </c>
      <c r="E139" s="10">
        <f t="shared" si="2"/>
        <v>7.8615583604967759E-3</v>
      </c>
      <c r="F139" s="10">
        <f t="shared" si="3"/>
        <v>2.1384416395032243E-3</v>
      </c>
    </row>
    <row r="140" spans="1:6">
      <c r="A140" s="6">
        <v>1.2800000000000001E-2</v>
      </c>
      <c r="B140" s="9">
        <f>(1-A140)^1*EXP(-Inputs!$B$10*1)+(1-A140)^2*EXP(-Inputs!$B$10*2)+(1-A140)^3*EXP(-Inputs!$B$10*3)+(1-A140)^4*EXP(-Inputs!$B$10*4)+(1-A140)^5*EXP(-Inputs!$B$10*5)</f>
        <v>4.1567805861924532</v>
      </c>
      <c r="C140" s="9">
        <f>A140*(1-A140)^0*Inputs!$B$12*EXP(-Inputs!$B$10*(1-1+Inputs!$B$12))+A140*(1-A140)^1*Inputs!$B$12*EXP(-Inputs!$B$10*(2-1+Inputs!$B$12))+A140*(1-A140)^2*Inputs!$B$12*EXP(-Inputs!$B$10*(3-1+Inputs!$B$12))+A140*(1-A140)^3*Inputs!$B$12*EXP(-Inputs!$B$10*(4-1+Inputs!$B$12))+A140*(1-A140)^4*Inputs!$B$12*EXP(-Inputs!$B$10*(5-1+Inputs!$B$12))</f>
        <v>2.7630534766453947E-2</v>
      </c>
      <c r="D140" s="9">
        <f>A140*(1-A140)^0*(1-Inputs!$B$9)*EXP(-Inputs!$B$10*(1-1+Inputs!$B$12))+A140*(1-A140)^1*(1-Inputs!$B$9)*EXP(-Inputs!$B$10*(2-1+Inputs!$B$12))+A140*(1-A140)^2*(1-Inputs!$B$9)*EXP(-Inputs!$B$10*(3-1+Inputs!$B$12))+A140*(1-A140)^3*(1-Inputs!$B$9)*EXP(-Inputs!$B$10*(4-1+Inputs!$B$12))+A140*(1-A140)^4*(1-Inputs!$B$9)*EXP(-Inputs!$B$10*(5-1+Inputs!$B$12))</f>
        <v>3.3156641719744737E-2</v>
      </c>
      <c r="E140" s="10">
        <f t="shared" si="2"/>
        <v>7.9238489625623847E-3</v>
      </c>
      <c r="F140" s="10">
        <f t="shared" si="3"/>
        <v>2.0761510374376155E-3</v>
      </c>
    </row>
    <row r="141" spans="1:6">
      <c r="A141" s="6">
        <v>1.29E-2</v>
      </c>
      <c r="B141" s="9">
        <f>(1-A141)^1*EXP(-Inputs!$B$10*1)+(1-A141)^2*EXP(-Inputs!$B$10*2)+(1-A141)^3*EXP(-Inputs!$B$10*3)+(1-A141)^4*EXP(-Inputs!$B$10*4)+(1-A141)^5*EXP(-Inputs!$B$10*5)</f>
        <v>4.1555704055076861</v>
      </c>
      <c r="C141" s="9">
        <f>A141*(1-A141)^0*Inputs!$B$12*EXP(-Inputs!$B$10*(1-1+Inputs!$B$12))+A141*(1-A141)^1*Inputs!$B$12*EXP(-Inputs!$B$10*(2-1+Inputs!$B$12))+A141*(1-A141)^2*Inputs!$B$12*EXP(-Inputs!$B$10*(3-1+Inputs!$B$12))+A141*(1-A141)^3*Inputs!$B$12*EXP(-Inputs!$B$10*(4-1+Inputs!$B$12))+A141*(1-A141)^4*Inputs!$B$12*EXP(-Inputs!$B$10*(5-1+Inputs!$B$12))</f>
        <v>2.784111149230277E-2</v>
      </c>
      <c r="D141" s="9">
        <f>A141*(1-A141)^0*(1-Inputs!$B$9)*EXP(-Inputs!$B$10*(1-1+Inputs!$B$12))+A141*(1-A141)^1*(1-Inputs!$B$9)*EXP(-Inputs!$B$10*(2-1+Inputs!$B$12))+A141*(1-A141)^2*(1-Inputs!$B$9)*EXP(-Inputs!$B$10*(3-1+Inputs!$B$12))+A141*(1-A141)^3*(1-Inputs!$B$9)*EXP(-Inputs!$B$10*(4-1+Inputs!$B$12))+A141*(1-A141)^4*(1-Inputs!$B$9)*EXP(-Inputs!$B$10*(5-1+Inputs!$B$12))</f>
        <v>3.3409333790763322E-2</v>
      </c>
      <c r="E141" s="10">
        <f t="shared" ref="E141:E204" si="4">D141/(B141+C141)</f>
        <v>7.9861456744092559E-3</v>
      </c>
      <c r="F141" s="10">
        <f t="shared" ref="F141:F204" si="5">ABS(E141-$B$5)</f>
        <v>2.0138543255907443E-3</v>
      </c>
    </row>
    <row r="142" spans="1:6">
      <c r="A142" s="6">
        <v>1.2999999999999999E-2</v>
      </c>
      <c r="B142" s="9">
        <f>(1-A142)^1*EXP(-Inputs!$B$10*1)+(1-A142)^2*EXP(-Inputs!$B$10*2)+(1-A142)^3*EXP(-Inputs!$B$10*3)+(1-A142)^4*EXP(-Inputs!$B$10*4)+(1-A142)^5*EXP(-Inputs!$B$10*5)</f>
        <v>4.1543605394348724</v>
      </c>
      <c r="C142" s="9">
        <f>A142*(1-A142)^0*Inputs!$B$12*EXP(-Inputs!$B$10*(1-1+Inputs!$B$12))+A142*(1-A142)^1*Inputs!$B$12*EXP(-Inputs!$B$10*(2-1+Inputs!$B$12))+A142*(1-A142)^2*Inputs!$B$12*EXP(-Inputs!$B$10*(3-1+Inputs!$B$12))+A142*(1-A142)^3*Inputs!$B$12*EXP(-Inputs!$B$10*(4-1+Inputs!$B$12))+A142*(1-A142)^4*Inputs!$B$12*EXP(-Inputs!$B$10*(5-1+Inputs!$B$12))</f>
        <v>2.8051607296607783E-2</v>
      </c>
      <c r="D142" s="9">
        <f>A142*(1-A142)^0*(1-Inputs!$B$9)*EXP(-Inputs!$B$10*(1-1+Inputs!$B$12))+A142*(1-A142)^1*(1-Inputs!$B$9)*EXP(-Inputs!$B$10*(2-1+Inputs!$B$12))+A142*(1-A142)^2*(1-Inputs!$B$9)*EXP(-Inputs!$B$10*(3-1+Inputs!$B$12))+A142*(1-A142)^3*(1-Inputs!$B$9)*EXP(-Inputs!$B$10*(4-1+Inputs!$B$12))+A142*(1-A142)^4*(1-Inputs!$B$9)*EXP(-Inputs!$B$10*(5-1+Inputs!$B$12))</f>
        <v>3.3661928755929341E-2</v>
      </c>
      <c r="E142" s="10">
        <f t="shared" si="4"/>
        <v>8.0484484969363564E-3</v>
      </c>
      <c r="F142" s="10">
        <f t="shared" si="5"/>
        <v>1.9515515030636438E-3</v>
      </c>
    </row>
    <row r="143" spans="1:6">
      <c r="A143" s="6">
        <v>1.3100000000000001E-2</v>
      </c>
      <c r="B143" s="9">
        <f>(1-A143)^1*EXP(-Inputs!$B$10*1)+(1-A143)^2*EXP(-Inputs!$B$10*2)+(1-A143)^3*EXP(-Inputs!$B$10*3)+(1-A143)^4*EXP(-Inputs!$B$10*4)+(1-A143)^5*EXP(-Inputs!$B$10*5)</f>
        <v>4.1531509879039277</v>
      </c>
      <c r="C143" s="9">
        <f>A143*(1-A143)^0*Inputs!$B$12*EXP(-Inputs!$B$10*(1-1+Inputs!$B$12))+A143*(1-A143)^1*Inputs!$B$12*EXP(-Inputs!$B$10*(2-1+Inputs!$B$12))+A143*(1-A143)^2*Inputs!$B$12*EXP(-Inputs!$B$10*(3-1+Inputs!$B$12))+A143*(1-A143)^3*Inputs!$B$12*EXP(-Inputs!$B$10*(4-1+Inputs!$B$12))+A143*(1-A143)^4*Inputs!$B$12*EXP(-Inputs!$B$10*(5-1+Inputs!$B$12))</f>
        <v>2.8262022203322093E-2</v>
      </c>
      <c r="D143" s="9">
        <f>A143*(1-A143)^0*(1-Inputs!$B$9)*EXP(-Inputs!$B$10*(1-1+Inputs!$B$12))+A143*(1-A143)^1*(1-Inputs!$B$9)*EXP(-Inputs!$B$10*(2-1+Inputs!$B$12))+A143*(1-A143)^2*(1-Inputs!$B$9)*EXP(-Inputs!$B$10*(3-1+Inputs!$B$12))+A143*(1-A143)^3*(1-Inputs!$B$9)*EXP(-Inputs!$B$10*(4-1+Inputs!$B$12))+A143*(1-A143)^4*(1-Inputs!$B$9)*EXP(-Inputs!$B$10*(5-1+Inputs!$B$12))</f>
        <v>3.3914426643986514E-2</v>
      </c>
      <c r="E143" s="10">
        <f t="shared" si="4"/>
        <v>8.1107574310428227E-3</v>
      </c>
      <c r="F143" s="10">
        <f t="shared" si="5"/>
        <v>1.8892425689571776E-3</v>
      </c>
    </row>
    <row r="144" spans="1:6">
      <c r="A144" s="6">
        <v>1.32E-2</v>
      </c>
      <c r="B144" s="9">
        <f>(1-A144)^1*EXP(-Inputs!$B$10*1)+(1-A144)^2*EXP(-Inputs!$B$10*2)+(1-A144)^3*EXP(-Inputs!$B$10*3)+(1-A144)^4*EXP(-Inputs!$B$10*4)+(1-A144)^5*EXP(-Inputs!$B$10*5)</f>
        <v>4.1519417508447782</v>
      </c>
      <c r="C144" s="9">
        <f>A144*(1-A144)^0*Inputs!$B$12*EXP(-Inputs!$B$10*(1-1+Inputs!$B$12))+A144*(1-A144)^1*Inputs!$B$12*EXP(-Inputs!$B$10*(2-1+Inputs!$B$12))+A144*(1-A144)^2*Inputs!$B$12*EXP(-Inputs!$B$10*(3-1+Inputs!$B$12))+A144*(1-A144)^3*Inputs!$B$12*EXP(-Inputs!$B$10*(4-1+Inputs!$B$12))+A144*(1-A144)^4*Inputs!$B$12*EXP(-Inputs!$B$10*(5-1+Inputs!$B$12))</f>
        <v>2.8472356236394027E-2</v>
      </c>
      <c r="D144" s="9">
        <f>A144*(1-A144)^0*(1-Inputs!$B$9)*EXP(-Inputs!$B$10*(1-1+Inputs!$B$12))+A144*(1-A144)^1*(1-Inputs!$B$9)*EXP(-Inputs!$B$10*(2-1+Inputs!$B$12))+A144*(1-A144)^2*(1-Inputs!$B$9)*EXP(-Inputs!$B$10*(3-1+Inputs!$B$12))+A144*(1-A144)^3*(1-Inputs!$B$9)*EXP(-Inputs!$B$10*(4-1+Inputs!$B$12))+A144*(1-A144)^4*(1-Inputs!$B$9)*EXP(-Inputs!$B$10*(5-1+Inputs!$B$12))</f>
        <v>3.4166827483672828E-2</v>
      </c>
      <c r="E144" s="10">
        <f t="shared" si="4"/>
        <v>8.1730724776279684E-3</v>
      </c>
      <c r="F144" s="10">
        <f t="shared" si="5"/>
        <v>1.8269275223720318E-3</v>
      </c>
    </row>
    <row r="145" spans="1:6">
      <c r="A145" s="6">
        <v>1.3299999999999999E-2</v>
      </c>
      <c r="B145" s="9">
        <f>(1-A145)^1*EXP(-Inputs!$B$10*1)+(1-A145)^2*EXP(-Inputs!$B$10*2)+(1-A145)^3*EXP(-Inputs!$B$10*3)+(1-A145)^4*EXP(-Inputs!$B$10*4)+(1-A145)^5*EXP(-Inputs!$B$10*5)</f>
        <v>4.1507328281873601</v>
      </c>
      <c r="C145" s="9">
        <f>A145*(1-A145)^0*Inputs!$B$12*EXP(-Inputs!$B$10*(1-1+Inputs!$B$12))+A145*(1-A145)^1*Inputs!$B$12*EXP(-Inputs!$B$10*(2-1+Inputs!$B$12))+A145*(1-A145)^2*Inputs!$B$12*EXP(-Inputs!$B$10*(3-1+Inputs!$B$12))+A145*(1-A145)^3*Inputs!$B$12*EXP(-Inputs!$B$10*(4-1+Inputs!$B$12))+A145*(1-A145)^4*Inputs!$B$12*EXP(-Inputs!$B$10*(5-1+Inputs!$B$12))</f>
        <v>2.8682609419767115E-2</v>
      </c>
      <c r="D145" s="9">
        <f>A145*(1-A145)^0*(1-Inputs!$B$9)*EXP(-Inputs!$B$10*(1-1+Inputs!$B$12))+A145*(1-A145)^1*(1-Inputs!$B$9)*EXP(-Inputs!$B$10*(2-1+Inputs!$B$12))+A145*(1-A145)^2*(1-Inputs!$B$9)*EXP(-Inputs!$B$10*(3-1+Inputs!$B$12))+A145*(1-A145)^3*(1-Inputs!$B$9)*EXP(-Inputs!$B$10*(4-1+Inputs!$B$12))+A145*(1-A145)^4*(1-Inputs!$B$9)*EXP(-Inputs!$B$10*(5-1+Inputs!$B$12))</f>
        <v>3.441913130372054E-2</v>
      </c>
      <c r="E145" s="10">
        <f t="shared" si="4"/>
        <v>8.2353936375912876E-3</v>
      </c>
      <c r="F145" s="10">
        <f t="shared" si="5"/>
        <v>1.7646063624087126E-3</v>
      </c>
    </row>
    <row r="146" spans="1:6">
      <c r="A146" s="6">
        <v>1.34E-2</v>
      </c>
      <c r="B146" s="9">
        <f>(1-A146)^1*EXP(-Inputs!$B$10*1)+(1-A146)^2*EXP(-Inputs!$B$10*2)+(1-A146)^3*EXP(-Inputs!$B$10*3)+(1-A146)^4*EXP(-Inputs!$B$10*4)+(1-A146)^5*EXP(-Inputs!$B$10*5)</f>
        <v>4.1495242198616236</v>
      </c>
      <c r="C146" s="9">
        <f>A146*(1-A146)^0*Inputs!$B$12*EXP(-Inputs!$B$10*(1-1+Inputs!$B$12))+A146*(1-A146)^1*Inputs!$B$12*EXP(-Inputs!$B$10*(2-1+Inputs!$B$12))+A146*(1-A146)^2*Inputs!$B$12*EXP(-Inputs!$B$10*(3-1+Inputs!$B$12))+A146*(1-A146)^3*Inputs!$B$12*EXP(-Inputs!$B$10*(4-1+Inputs!$B$12))+A146*(1-A146)^4*Inputs!$B$12*EXP(-Inputs!$B$10*(5-1+Inputs!$B$12))</f>
        <v>2.8892781777380156E-2</v>
      </c>
      <c r="D146" s="9">
        <f>A146*(1-A146)^0*(1-Inputs!$B$9)*EXP(-Inputs!$B$10*(1-1+Inputs!$B$12))+A146*(1-A146)^1*(1-Inputs!$B$9)*EXP(-Inputs!$B$10*(2-1+Inputs!$B$12))+A146*(1-A146)^2*(1-Inputs!$B$9)*EXP(-Inputs!$B$10*(3-1+Inputs!$B$12))+A146*(1-A146)^3*(1-Inputs!$B$9)*EXP(-Inputs!$B$10*(4-1+Inputs!$B$12))+A146*(1-A146)^4*(1-Inputs!$B$9)*EXP(-Inputs!$B$10*(5-1+Inputs!$B$12))</f>
        <v>3.4671338132856187E-2</v>
      </c>
      <c r="E146" s="10">
        <f t="shared" si="4"/>
        <v>8.2977209118324444E-3</v>
      </c>
      <c r="F146" s="10">
        <f t="shared" si="5"/>
        <v>1.7022790881675558E-3</v>
      </c>
    </row>
    <row r="147" spans="1:6">
      <c r="A147" s="6">
        <v>1.35E-2</v>
      </c>
      <c r="B147" s="9">
        <f>(1-A147)^1*EXP(-Inputs!$B$10*1)+(1-A147)^2*EXP(-Inputs!$B$10*2)+(1-A147)^3*EXP(-Inputs!$B$10*3)+(1-A147)^4*EXP(-Inputs!$B$10*4)+(1-A147)^5*EXP(-Inputs!$B$10*5)</f>
        <v>4.1483159257975277</v>
      </c>
      <c r="C147" s="9">
        <f>A147*(1-A147)^0*Inputs!$B$12*EXP(-Inputs!$B$10*(1-1+Inputs!$B$12))+A147*(1-A147)^1*Inputs!$B$12*EXP(-Inputs!$B$10*(2-1+Inputs!$B$12))+A147*(1-A147)^2*Inputs!$B$12*EXP(-Inputs!$B$10*(3-1+Inputs!$B$12))+A147*(1-A147)^3*Inputs!$B$12*EXP(-Inputs!$B$10*(4-1+Inputs!$B$12))+A147*(1-A147)^4*Inputs!$B$12*EXP(-Inputs!$B$10*(5-1+Inputs!$B$12))</f>
        <v>2.9102873333167127E-2</v>
      </c>
      <c r="D147" s="9">
        <f>A147*(1-A147)^0*(1-Inputs!$B$9)*EXP(-Inputs!$B$10*(1-1+Inputs!$B$12))+A147*(1-A147)^1*(1-Inputs!$B$9)*EXP(-Inputs!$B$10*(2-1+Inputs!$B$12))+A147*(1-A147)^2*(1-Inputs!$B$9)*EXP(-Inputs!$B$10*(3-1+Inputs!$B$12))+A147*(1-A147)^3*(1-Inputs!$B$9)*EXP(-Inputs!$B$10*(4-1+Inputs!$B$12))+A147*(1-A147)^4*(1-Inputs!$B$9)*EXP(-Inputs!$B$10*(5-1+Inputs!$B$12))</f>
        <v>3.4923447999800551E-2</v>
      </c>
      <c r="E147" s="10">
        <f t="shared" si="4"/>
        <v>8.3600543012512865E-3</v>
      </c>
      <c r="F147" s="10">
        <f t="shared" si="5"/>
        <v>1.6399456987487137E-3</v>
      </c>
    </row>
    <row r="148" spans="1:6">
      <c r="A148" s="6">
        <v>1.3599999999999999E-2</v>
      </c>
      <c r="B148" s="9">
        <f>(1-A148)^1*EXP(-Inputs!$B$10*1)+(1-A148)^2*EXP(-Inputs!$B$10*2)+(1-A148)^3*EXP(-Inputs!$B$10*3)+(1-A148)^4*EXP(-Inputs!$B$10*4)+(1-A148)^5*EXP(-Inputs!$B$10*5)</f>
        <v>4.1471079459250433</v>
      </c>
      <c r="C148" s="9">
        <f>A148*(1-A148)^0*Inputs!$B$12*EXP(-Inputs!$B$10*(1-1+Inputs!$B$12))+A148*(1-A148)^1*Inputs!$B$12*EXP(-Inputs!$B$10*(2-1+Inputs!$B$12))+A148*(1-A148)^2*Inputs!$B$12*EXP(-Inputs!$B$10*(3-1+Inputs!$B$12))+A148*(1-A148)^3*Inputs!$B$12*EXP(-Inputs!$B$10*(4-1+Inputs!$B$12))+A148*(1-A148)^4*Inputs!$B$12*EXP(-Inputs!$B$10*(5-1+Inputs!$B$12))</f>
        <v>2.9312884111057251E-2</v>
      </c>
      <c r="D148" s="9">
        <f>A148*(1-A148)^0*(1-Inputs!$B$9)*EXP(-Inputs!$B$10*(1-1+Inputs!$B$12))+A148*(1-A148)^1*(1-Inputs!$B$9)*EXP(-Inputs!$B$10*(2-1+Inputs!$B$12))+A148*(1-A148)^2*(1-Inputs!$B$9)*EXP(-Inputs!$B$10*(3-1+Inputs!$B$12))+A148*(1-A148)^3*(1-Inputs!$B$9)*EXP(-Inputs!$B$10*(4-1+Inputs!$B$12))+A148*(1-A148)^4*(1-Inputs!$B$9)*EXP(-Inputs!$B$10*(5-1+Inputs!$B$12))</f>
        <v>3.5175460933268697E-2</v>
      </c>
      <c r="E148" s="10">
        <f t="shared" si="4"/>
        <v>8.4223938067478337E-3</v>
      </c>
      <c r="F148" s="10">
        <f t="shared" si="5"/>
        <v>1.5776061932521665E-3</v>
      </c>
    </row>
    <row r="149" spans="1:6">
      <c r="A149" s="6">
        <v>1.37E-2</v>
      </c>
      <c r="B149" s="9">
        <f>(1-A149)^1*EXP(-Inputs!$B$10*1)+(1-A149)^2*EXP(-Inputs!$B$10*2)+(1-A149)^3*EXP(-Inputs!$B$10*3)+(1-A149)^4*EXP(-Inputs!$B$10*4)+(1-A149)^5*EXP(-Inputs!$B$10*5)</f>
        <v>4.1459002801741507</v>
      </c>
      <c r="C149" s="9">
        <f>A149*(1-A149)^0*Inputs!$B$12*EXP(-Inputs!$B$10*(1-1+Inputs!$B$12))+A149*(1-A149)^1*Inputs!$B$12*EXP(-Inputs!$B$10*(2-1+Inputs!$B$12))+A149*(1-A149)^2*Inputs!$B$12*EXP(-Inputs!$B$10*(3-1+Inputs!$B$12))+A149*(1-A149)^3*Inputs!$B$12*EXP(-Inputs!$B$10*(4-1+Inputs!$B$12))+A149*(1-A149)^4*Inputs!$B$12*EXP(-Inputs!$B$10*(5-1+Inputs!$B$12))</f>
        <v>2.952281413497497E-2</v>
      </c>
      <c r="D149" s="9">
        <f>A149*(1-A149)^0*(1-Inputs!$B$9)*EXP(-Inputs!$B$10*(1-1+Inputs!$B$12))+A149*(1-A149)^1*(1-Inputs!$B$9)*EXP(-Inputs!$B$10*(2-1+Inputs!$B$12))+A149*(1-A149)^2*(1-Inputs!$B$9)*EXP(-Inputs!$B$10*(3-1+Inputs!$B$12))+A149*(1-A149)^3*(1-Inputs!$B$9)*EXP(-Inputs!$B$10*(4-1+Inputs!$B$12))+A149*(1-A149)^4*(1-Inputs!$B$9)*EXP(-Inputs!$B$10*(5-1+Inputs!$B$12))</f>
        <v>3.5427376961969965E-2</v>
      </c>
      <c r="E149" s="10">
        <f t="shared" si="4"/>
        <v>8.4847394292222877E-3</v>
      </c>
      <c r="F149" s="10">
        <f t="shared" si="5"/>
        <v>1.5152605707777125E-3</v>
      </c>
    </row>
    <row r="150" spans="1:6">
      <c r="A150" s="6">
        <v>1.38E-2</v>
      </c>
      <c r="B150" s="9">
        <f>(1-A150)^1*EXP(-Inputs!$B$10*1)+(1-A150)^2*EXP(-Inputs!$B$10*2)+(1-A150)^3*EXP(-Inputs!$B$10*3)+(1-A150)^4*EXP(-Inputs!$B$10*4)+(1-A150)^5*EXP(-Inputs!$B$10*5)</f>
        <v>4.1446929284748482</v>
      </c>
      <c r="C150" s="9">
        <f>A150*(1-A150)^0*Inputs!$B$12*EXP(-Inputs!$B$10*(1-1+Inputs!$B$12))+A150*(1-A150)^1*Inputs!$B$12*EXP(-Inputs!$B$10*(2-1+Inputs!$B$12))+A150*(1-A150)^2*Inputs!$B$12*EXP(-Inputs!$B$10*(3-1+Inputs!$B$12))+A150*(1-A150)^3*Inputs!$B$12*EXP(-Inputs!$B$10*(4-1+Inputs!$B$12))+A150*(1-A150)^4*Inputs!$B$12*EXP(-Inputs!$B$10*(5-1+Inputs!$B$12))</f>
        <v>2.973266342883996E-2</v>
      </c>
      <c r="D150" s="9">
        <f>A150*(1-A150)^0*(1-Inputs!$B$9)*EXP(-Inputs!$B$10*(1-1+Inputs!$B$12))+A150*(1-A150)^1*(1-Inputs!$B$9)*EXP(-Inputs!$B$10*(2-1+Inputs!$B$12))+A150*(1-A150)^2*(1-Inputs!$B$9)*EXP(-Inputs!$B$10*(3-1+Inputs!$B$12))+A150*(1-A150)^3*(1-Inputs!$B$9)*EXP(-Inputs!$B$10*(4-1+Inputs!$B$12))+A150*(1-A150)^4*(1-Inputs!$B$9)*EXP(-Inputs!$B$10*(5-1+Inputs!$B$12))</f>
        <v>3.5679196114607944E-2</v>
      </c>
      <c r="E150" s="10">
        <f t="shared" si="4"/>
        <v>8.54709116957501E-3</v>
      </c>
      <c r="F150" s="10">
        <f t="shared" si="5"/>
        <v>1.4529088304249902E-3</v>
      </c>
    </row>
    <row r="151" spans="1:6">
      <c r="A151" s="6">
        <v>1.3899999999999999E-2</v>
      </c>
      <c r="B151" s="9">
        <f>(1-A151)^1*EXP(-Inputs!$B$10*1)+(1-A151)^2*EXP(-Inputs!$B$10*2)+(1-A151)^3*EXP(-Inputs!$B$10*3)+(1-A151)^4*EXP(-Inputs!$B$10*4)+(1-A151)^5*EXP(-Inputs!$B$10*5)</f>
        <v>4.1434858907571366</v>
      </c>
      <c r="C151" s="9">
        <f>A151*(1-A151)^0*Inputs!$B$12*EXP(-Inputs!$B$10*(1-1+Inputs!$B$12))+A151*(1-A151)^1*Inputs!$B$12*EXP(-Inputs!$B$10*(2-1+Inputs!$B$12))+A151*(1-A151)^2*Inputs!$B$12*EXP(-Inputs!$B$10*(3-1+Inputs!$B$12))+A151*(1-A151)^3*Inputs!$B$12*EXP(-Inputs!$B$10*(4-1+Inputs!$B$12))+A151*(1-A151)^4*Inputs!$B$12*EXP(-Inputs!$B$10*(5-1+Inputs!$B$12))</f>
        <v>2.9942432016567107E-2</v>
      </c>
      <c r="D151" s="9">
        <f>A151*(1-A151)^0*(1-Inputs!$B$9)*EXP(-Inputs!$B$10*(1-1+Inputs!$B$12))+A151*(1-A151)^1*(1-Inputs!$B$9)*EXP(-Inputs!$B$10*(2-1+Inputs!$B$12))+A151*(1-A151)^2*(1-Inputs!$B$9)*EXP(-Inputs!$B$10*(3-1+Inputs!$B$12))+A151*(1-A151)^3*(1-Inputs!$B$9)*EXP(-Inputs!$B$10*(4-1+Inputs!$B$12))+A151*(1-A151)^4*(1-Inputs!$B$9)*EXP(-Inputs!$B$10*(5-1+Inputs!$B$12))</f>
        <v>3.5930918419880518E-2</v>
      </c>
      <c r="E151" s="10">
        <f t="shared" si="4"/>
        <v>8.6094490287065614E-3</v>
      </c>
      <c r="F151" s="10">
        <f t="shared" si="5"/>
        <v>1.3905509712934389E-3</v>
      </c>
    </row>
    <row r="152" spans="1:6">
      <c r="A152" s="6">
        <v>1.4E-2</v>
      </c>
      <c r="B152" s="9">
        <f>(1-A152)^1*EXP(-Inputs!$B$10*1)+(1-A152)^2*EXP(-Inputs!$B$10*2)+(1-A152)^3*EXP(-Inputs!$B$10*3)+(1-A152)^4*EXP(-Inputs!$B$10*4)+(1-A152)^5*EXP(-Inputs!$B$10*5)</f>
        <v>4.1422791669510319</v>
      </c>
      <c r="C152" s="9">
        <f>A152*(1-A152)^0*Inputs!$B$12*EXP(-Inputs!$B$10*(1-1+Inputs!$B$12))+A152*(1-A152)^1*Inputs!$B$12*EXP(-Inputs!$B$10*(2-1+Inputs!$B$12))+A152*(1-A152)^2*Inputs!$B$12*EXP(-Inputs!$B$10*(3-1+Inputs!$B$12))+A152*(1-A152)^3*Inputs!$B$12*EXP(-Inputs!$B$10*(4-1+Inputs!$B$12))+A152*(1-A152)^4*Inputs!$B$12*EXP(-Inputs!$B$10*(5-1+Inputs!$B$12))</f>
        <v>3.0152119922066532E-2</v>
      </c>
      <c r="D152" s="9">
        <f>A152*(1-A152)^0*(1-Inputs!$B$9)*EXP(-Inputs!$B$10*(1-1+Inputs!$B$12))+A152*(1-A152)^1*(1-Inputs!$B$9)*EXP(-Inputs!$B$10*(2-1+Inputs!$B$12))+A152*(1-A152)^2*(1-Inputs!$B$9)*EXP(-Inputs!$B$10*(3-1+Inputs!$B$12))+A152*(1-A152)^3*(1-Inputs!$B$9)*EXP(-Inputs!$B$10*(4-1+Inputs!$B$12))+A152*(1-A152)^4*(1-Inputs!$B$9)*EXP(-Inputs!$B$10*(5-1+Inputs!$B$12))</f>
        <v>3.618254390647984E-2</v>
      </c>
      <c r="E152" s="10">
        <f t="shared" si="4"/>
        <v>8.6718130075176744E-3</v>
      </c>
      <c r="F152" s="10">
        <f t="shared" si="5"/>
        <v>1.3281869924823258E-3</v>
      </c>
    </row>
    <row r="153" spans="1:6">
      <c r="A153" s="6">
        <v>1.41E-2</v>
      </c>
      <c r="B153" s="9">
        <f>(1-A153)^1*EXP(-Inputs!$B$10*1)+(1-A153)^2*EXP(-Inputs!$B$10*2)+(1-A153)^3*EXP(-Inputs!$B$10*3)+(1-A153)^4*EXP(-Inputs!$B$10*4)+(1-A153)^5*EXP(-Inputs!$B$10*5)</f>
        <v>4.1410727569865626</v>
      </c>
      <c r="C153" s="9">
        <f>A153*(1-A153)^0*Inputs!$B$12*EXP(-Inputs!$B$10*(1-1+Inputs!$B$12))+A153*(1-A153)^1*Inputs!$B$12*EXP(-Inputs!$B$10*(2-1+Inputs!$B$12))+A153*(1-A153)^2*Inputs!$B$12*EXP(-Inputs!$B$10*(3-1+Inputs!$B$12))+A153*(1-A153)^3*Inputs!$B$12*EXP(-Inputs!$B$10*(4-1+Inputs!$B$12))+A153*(1-A153)^4*Inputs!$B$12*EXP(-Inputs!$B$10*(5-1+Inputs!$B$12))</f>
        <v>3.0361727169243586E-2</v>
      </c>
      <c r="D153" s="9">
        <f>A153*(1-A153)^0*(1-Inputs!$B$9)*EXP(-Inputs!$B$10*(1-1+Inputs!$B$12))+A153*(1-A153)^1*(1-Inputs!$B$9)*EXP(-Inputs!$B$10*(2-1+Inputs!$B$12))+A153*(1-A153)^2*(1-Inputs!$B$9)*EXP(-Inputs!$B$10*(3-1+Inputs!$B$12))+A153*(1-A153)^3*(1-Inputs!$B$9)*EXP(-Inputs!$B$10*(4-1+Inputs!$B$12))+A153*(1-A153)^4*(1-Inputs!$B$9)*EXP(-Inputs!$B$10*(5-1+Inputs!$B$12))</f>
        <v>3.6434072603092303E-2</v>
      </c>
      <c r="E153" s="10">
        <f t="shared" si="4"/>
        <v>8.7341831069092397E-3</v>
      </c>
      <c r="F153" s="10">
        <f t="shared" si="5"/>
        <v>1.2658168930907605E-3</v>
      </c>
    </row>
    <row r="154" spans="1:6">
      <c r="A154" s="6">
        <v>1.4200000000000001E-2</v>
      </c>
      <c r="B154" s="9">
        <f>(1-A154)^1*EXP(-Inputs!$B$10*1)+(1-A154)^2*EXP(-Inputs!$B$10*2)+(1-A154)^3*EXP(-Inputs!$B$10*3)+(1-A154)^4*EXP(-Inputs!$B$10*4)+(1-A154)^5*EXP(-Inputs!$B$10*5)</f>
        <v>4.139866660793766</v>
      </c>
      <c r="C154" s="9">
        <f>A154*(1-A154)^0*Inputs!$B$12*EXP(-Inputs!$B$10*(1-1+Inputs!$B$12))+A154*(1-A154)^1*Inputs!$B$12*EXP(-Inputs!$B$10*(2-1+Inputs!$B$12))+A154*(1-A154)^2*Inputs!$B$12*EXP(-Inputs!$B$10*(3-1+Inputs!$B$12))+A154*(1-A154)^3*Inputs!$B$12*EXP(-Inputs!$B$10*(4-1+Inputs!$B$12))+A154*(1-A154)^4*Inputs!$B$12*EXP(-Inputs!$B$10*(5-1+Inputs!$B$12))</f>
        <v>3.057125378199884E-2</v>
      </c>
      <c r="D154" s="9">
        <f>A154*(1-A154)^0*(1-Inputs!$B$9)*EXP(-Inputs!$B$10*(1-1+Inputs!$B$12))+A154*(1-A154)^1*(1-Inputs!$B$9)*EXP(-Inputs!$B$10*(2-1+Inputs!$B$12))+A154*(1-A154)^2*(1-Inputs!$B$9)*EXP(-Inputs!$B$10*(3-1+Inputs!$B$12))+A154*(1-A154)^3*(1-Inputs!$B$9)*EXP(-Inputs!$B$10*(4-1+Inputs!$B$12))+A154*(1-A154)^4*(1-Inputs!$B$9)*EXP(-Inputs!$B$10*(5-1+Inputs!$B$12))</f>
        <v>3.6685504538398604E-2</v>
      </c>
      <c r="E154" s="10">
        <f t="shared" si="4"/>
        <v>8.7965593277823471E-3</v>
      </c>
      <c r="F154" s="10">
        <f t="shared" si="5"/>
        <v>1.2034406722176531E-3</v>
      </c>
    </row>
    <row r="155" spans="1:6">
      <c r="A155" s="6">
        <v>1.43E-2</v>
      </c>
      <c r="B155" s="9">
        <f>(1-A155)^1*EXP(-Inputs!$B$10*1)+(1-A155)^2*EXP(-Inputs!$B$10*2)+(1-A155)^3*EXP(-Inputs!$B$10*3)+(1-A155)^4*EXP(-Inputs!$B$10*4)+(1-A155)^5*EXP(-Inputs!$B$10*5)</f>
        <v>4.1386608783026899</v>
      </c>
      <c r="C155" s="9">
        <f>A155*(1-A155)^0*Inputs!$B$12*EXP(-Inputs!$B$10*(1-1+Inputs!$B$12))+A155*(1-A155)^1*Inputs!$B$12*EXP(-Inputs!$B$10*(2-1+Inputs!$B$12))+A155*(1-A155)^2*Inputs!$B$12*EXP(-Inputs!$B$10*(3-1+Inputs!$B$12))+A155*(1-A155)^3*Inputs!$B$12*EXP(-Inputs!$B$10*(4-1+Inputs!$B$12))+A155*(1-A155)^4*Inputs!$B$12*EXP(-Inputs!$B$10*(5-1+Inputs!$B$12))</f>
        <v>3.078069978422809E-2</v>
      </c>
      <c r="D155" s="9">
        <f>A155*(1-A155)^0*(1-Inputs!$B$9)*EXP(-Inputs!$B$10*(1-1+Inputs!$B$12))+A155*(1-A155)^1*(1-Inputs!$B$9)*EXP(-Inputs!$B$10*(2-1+Inputs!$B$12))+A155*(1-A155)^2*(1-Inputs!$B$9)*EXP(-Inputs!$B$10*(3-1+Inputs!$B$12))+A155*(1-A155)^3*(1-Inputs!$B$9)*EXP(-Inputs!$B$10*(4-1+Inputs!$B$12))+A155*(1-A155)^4*(1-Inputs!$B$9)*EXP(-Inputs!$B$10*(5-1+Inputs!$B$12))</f>
        <v>3.6936839741073708E-2</v>
      </c>
      <c r="E155" s="10">
        <f t="shared" si="4"/>
        <v>8.8589416710382566E-3</v>
      </c>
      <c r="F155" s="10">
        <f t="shared" si="5"/>
        <v>1.1410583289617436E-3</v>
      </c>
    </row>
    <row r="156" spans="1:6">
      <c r="A156" s="6">
        <v>1.44E-2</v>
      </c>
      <c r="B156" s="9">
        <f>(1-A156)^1*EXP(-Inputs!$B$10*1)+(1-A156)^2*EXP(-Inputs!$B$10*2)+(1-A156)^3*EXP(-Inputs!$B$10*3)+(1-A156)^4*EXP(-Inputs!$B$10*4)+(1-A156)^5*EXP(-Inputs!$B$10*5)</f>
        <v>4.1374554094433966</v>
      </c>
      <c r="C156" s="9">
        <f>A156*(1-A156)^0*Inputs!$B$12*EXP(-Inputs!$B$10*(1-1+Inputs!$B$12))+A156*(1-A156)^1*Inputs!$B$12*EXP(-Inputs!$B$10*(2-1+Inputs!$B$12))+A156*(1-A156)^2*Inputs!$B$12*EXP(-Inputs!$B$10*(3-1+Inputs!$B$12))+A156*(1-A156)^3*Inputs!$B$12*EXP(-Inputs!$B$10*(4-1+Inputs!$B$12))+A156*(1-A156)^4*Inputs!$B$12*EXP(-Inputs!$B$10*(5-1+Inputs!$B$12))</f>
        <v>3.0990065199822368E-2</v>
      </c>
      <c r="D156" s="9">
        <f>A156*(1-A156)^0*(1-Inputs!$B$9)*EXP(-Inputs!$B$10*(1-1+Inputs!$B$12))+A156*(1-A156)^1*(1-Inputs!$B$9)*EXP(-Inputs!$B$10*(2-1+Inputs!$B$12))+A156*(1-A156)^2*(1-Inputs!$B$9)*EXP(-Inputs!$B$10*(3-1+Inputs!$B$12))+A156*(1-A156)^3*(1-Inputs!$B$9)*EXP(-Inputs!$B$10*(4-1+Inputs!$B$12))+A156*(1-A156)^4*(1-Inputs!$B$9)*EXP(-Inputs!$B$10*(5-1+Inputs!$B$12))</f>
        <v>3.7188078239786836E-2</v>
      </c>
      <c r="E156" s="10">
        <f t="shared" si="4"/>
        <v>8.9213301375783965E-3</v>
      </c>
      <c r="F156" s="10">
        <f t="shared" si="5"/>
        <v>1.0786698624216037E-3</v>
      </c>
    </row>
    <row r="157" spans="1:6">
      <c r="A157" s="6">
        <v>1.4500000000000001E-2</v>
      </c>
      <c r="B157" s="9">
        <f>(1-A157)^1*EXP(-Inputs!$B$10*1)+(1-A157)^2*EXP(-Inputs!$B$10*2)+(1-A157)^3*EXP(-Inputs!$B$10*3)+(1-A157)^4*EXP(-Inputs!$B$10*4)+(1-A157)^5*EXP(-Inputs!$B$10*5)</f>
        <v>4.1362502541459572</v>
      </c>
      <c r="C157" s="9">
        <f>A157*(1-A157)^0*Inputs!$B$12*EXP(-Inputs!$B$10*(1-1+Inputs!$B$12))+A157*(1-A157)^1*Inputs!$B$12*EXP(-Inputs!$B$10*(2-1+Inputs!$B$12))+A157*(1-A157)^2*Inputs!$B$12*EXP(-Inputs!$B$10*(3-1+Inputs!$B$12))+A157*(1-A157)^3*Inputs!$B$12*EXP(-Inputs!$B$10*(4-1+Inputs!$B$12))+A157*(1-A157)^4*Inputs!$B$12*EXP(-Inputs!$B$10*(5-1+Inputs!$B$12))</f>
        <v>3.1199350052667933E-2</v>
      </c>
      <c r="D157" s="9">
        <f>A157*(1-A157)^0*(1-Inputs!$B$9)*EXP(-Inputs!$B$10*(1-1+Inputs!$B$12))+A157*(1-A157)^1*(1-Inputs!$B$9)*EXP(-Inputs!$B$10*(2-1+Inputs!$B$12))+A157*(1-A157)^2*(1-Inputs!$B$9)*EXP(-Inputs!$B$10*(3-1+Inputs!$B$12))+A157*(1-A157)^3*(1-Inputs!$B$9)*EXP(-Inputs!$B$10*(4-1+Inputs!$B$12))+A157*(1-A157)^4*(1-Inputs!$B$9)*EXP(-Inputs!$B$10*(5-1+Inputs!$B$12))</f>
        <v>3.7439220063201523E-2</v>
      </c>
      <c r="E157" s="10">
        <f t="shared" si="4"/>
        <v>8.9837247283043892E-3</v>
      </c>
      <c r="F157" s="10">
        <f t="shared" si="5"/>
        <v>1.016275271695611E-3</v>
      </c>
    </row>
    <row r="158" spans="1:6">
      <c r="A158" s="6">
        <v>1.46E-2</v>
      </c>
      <c r="B158" s="9">
        <f>(1-A158)^1*EXP(-Inputs!$B$10*1)+(1-A158)^2*EXP(-Inputs!$B$10*2)+(1-A158)^3*EXP(-Inputs!$B$10*3)+(1-A158)^4*EXP(-Inputs!$B$10*4)+(1-A158)^5*EXP(-Inputs!$B$10*5)</f>
        <v>4.135045412340455</v>
      </c>
      <c r="C158" s="9">
        <f>A158*(1-A158)^0*Inputs!$B$12*EXP(-Inputs!$B$10*(1-1+Inputs!$B$12))+A158*(1-A158)^1*Inputs!$B$12*EXP(-Inputs!$B$10*(2-1+Inputs!$B$12))+A158*(1-A158)^2*Inputs!$B$12*EXP(-Inputs!$B$10*(3-1+Inputs!$B$12))+A158*(1-A158)^3*Inputs!$B$12*EXP(-Inputs!$B$10*(4-1+Inputs!$B$12))+A158*(1-A158)^4*Inputs!$B$12*EXP(-Inputs!$B$10*(5-1+Inputs!$B$12))</f>
        <v>3.1408554366646267E-2</v>
      </c>
      <c r="D158" s="9">
        <f>A158*(1-A158)^0*(1-Inputs!$B$9)*EXP(-Inputs!$B$10*(1-1+Inputs!$B$12))+A158*(1-A158)^1*(1-Inputs!$B$9)*EXP(-Inputs!$B$10*(2-1+Inputs!$B$12))+A158*(1-A158)^2*(1-Inputs!$B$9)*EXP(-Inputs!$B$10*(3-1+Inputs!$B$12))+A158*(1-A158)^3*(1-Inputs!$B$9)*EXP(-Inputs!$B$10*(4-1+Inputs!$B$12))+A158*(1-A158)^4*(1-Inputs!$B$9)*EXP(-Inputs!$B$10*(5-1+Inputs!$B$12))</f>
        <v>3.7690265239975512E-2</v>
      </c>
      <c r="E158" s="10">
        <f t="shared" si="4"/>
        <v>9.0461254441180066E-3</v>
      </c>
      <c r="F158" s="10">
        <f t="shared" si="5"/>
        <v>9.538745558819936E-4</v>
      </c>
    </row>
    <row r="159" spans="1:6">
      <c r="A159" s="6">
        <v>1.47E-2</v>
      </c>
      <c r="B159" s="9">
        <f>(1-A159)^1*EXP(-Inputs!$B$10*1)+(1-A159)^2*EXP(-Inputs!$B$10*2)+(1-A159)^3*EXP(-Inputs!$B$10*3)+(1-A159)^4*EXP(-Inputs!$B$10*4)+(1-A159)^5*EXP(-Inputs!$B$10*5)</f>
        <v>4.1338408839569798</v>
      </c>
      <c r="C159" s="9">
        <f>A159*(1-A159)^0*Inputs!$B$12*EXP(-Inputs!$B$10*(1-1+Inputs!$B$12))+A159*(1-A159)^1*Inputs!$B$12*EXP(-Inputs!$B$10*(2-1+Inputs!$B$12))+A159*(1-A159)^2*Inputs!$B$12*EXP(-Inputs!$B$10*(3-1+Inputs!$B$12))+A159*(1-A159)^3*Inputs!$B$12*EXP(-Inputs!$B$10*(4-1+Inputs!$B$12))+A159*(1-A159)^4*Inputs!$B$12*EXP(-Inputs!$B$10*(5-1+Inputs!$B$12))</f>
        <v>3.1617678165634065E-2</v>
      </c>
      <c r="D159" s="9">
        <f>A159*(1-A159)^0*(1-Inputs!$B$9)*EXP(-Inputs!$B$10*(1-1+Inputs!$B$12))+A159*(1-A159)^1*(1-Inputs!$B$9)*EXP(-Inputs!$B$10*(2-1+Inputs!$B$12))+A159*(1-A159)^2*(1-Inputs!$B$9)*EXP(-Inputs!$B$10*(3-1+Inputs!$B$12))+A159*(1-A159)^3*(1-Inputs!$B$9)*EXP(-Inputs!$B$10*(4-1+Inputs!$B$12))+A159*(1-A159)^4*(1-Inputs!$B$9)*EXP(-Inputs!$B$10*(5-1+Inputs!$B$12))</f>
        <v>3.7941213798760885E-2</v>
      </c>
      <c r="E159" s="10">
        <f t="shared" si="4"/>
        <v>9.1085322859212389E-3</v>
      </c>
      <c r="F159" s="10">
        <f t="shared" si="5"/>
        <v>8.9146771407876135E-4</v>
      </c>
    </row>
    <row r="160" spans="1:6">
      <c r="A160" s="6">
        <v>1.4800000000000001E-2</v>
      </c>
      <c r="B160" s="9">
        <f>(1-A160)^1*EXP(-Inputs!$B$10*1)+(1-A160)^2*EXP(-Inputs!$B$10*2)+(1-A160)^3*EXP(-Inputs!$B$10*3)+(1-A160)^4*EXP(-Inputs!$B$10*4)+(1-A160)^5*EXP(-Inputs!$B$10*5)</f>
        <v>4.1326366689256426</v>
      </c>
      <c r="C160" s="9">
        <f>A160*(1-A160)^0*Inputs!$B$12*EXP(-Inputs!$B$10*(1-1+Inputs!$B$12))+A160*(1-A160)^1*Inputs!$B$12*EXP(-Inputs!$B$10*(2-1+Inputs!$B$12))+A160*(1-A160)^2*Inputs!$B$12*EXP(-Inputs!$B$10*(3-1+Inputs!$B$12))+A160*(1-A160)^3*Inputs!$B$12*EXP(-Inputs!$B$10*(4-1+Inputs!$B$12))+A160*(1-A160)^4*Inputs!$B$12*EXP(-Inputs!$B$10*(5-1+Inputs!$B$12))</f>
        <v>3.1826721473503308E-2</v>
      </c>
      <c r="D160" s="9">
        <f>A160*(1-A160)^0*(1-Inputs!$B$9)*EXP(-Inputs!$B$10*(1-1+Inputs!$B$12))+A160*(1-A160)^1*(1-Inputs!$B$9)*EXP(-Inputs!$B$10*(2-1+Inputs!$B$12))+A160*(1-A160)^2*(1-Inputs!$B$9)*EXP(-Inputs!$B$10*(3-1+Inputs!$B$12))+A160*(1-A160)^3*(1-Inputs!$B$9)*EXP(-Inputs!$B$10*(4-1+Inputs!$B$12))+A160*(1-A160)^4*(1-Inputs!$B$9)*EXP(-Inputs!$B$10*(5-1+Inputs!$B$12))</f>
        <v>3.819206576820397E-2</v>
      </c>
      <c r="E160" s="10">
        <f t="shared" si="4"/>
        <v>9.1709452546162064E-3</v>
      </c>
      <c r="F160" s="10">
        <f t="shared" si="5"/>
        <v>8.2905474538379383E-4</v>
      </c>
    </row>
    <row r="161" spans="1:6">
      <c r="A161" s="6">
        <v>1.49E-2</v>
      </c>
      <c r="B161" s="9">
        <f>(1-A161)^1*EXP(-Inputs!$B$10*1)+(1-A161)^2*EXP(-Inputs!$B$10*2)+(1-A161)^3*EXP(-Inputs!$B$10*3)+(1-A161)^4*EXP(-Inputs!$B$10*4)+(1-A161)^5*EXP(-Inputs!$B$10*5)</f>
        <v>4.1314327671765581</v>
      </c>
      <c r="C161" s="9">
        <f>A161*(1-A161)^0*Inputs!$B$12*EXP(-Inputs!$B$10*(1-1+Inputs!$B$12))+A161*(1-A161)^1*Inputs!$B$12*EXP(-Inputs!$B$10*(2-1+Inputs!$B$12))+A161*(1-A161)^2*Inputs!$B$12*EXP(-Inputs!$B$10*(3-1+Inputs!$B$12))+A161*(1-A161)^3*Inputs!$B$12*EXP(-Inputs!$B$10*(4-1+Inputs!$B$12))+A161*(1-A161)^4*Inputs!$B$12*EXP(-Inputs!$B$10*(5-1+Inputs!$B$12))</f>
        <v>3.2035684314121154E-2</v>
      </c>
      <c r="D161" s="9">
        <f>A161*(1-A161)^0*(1-Inputs!$B$9)*EXP(-Inputs!$B$10*(1-1+Inputs!$B$12))+A161*(1-A161)^1*(1-Inputs!$B$9)*EXP(-Inputs!$B$10*(2-1+Inputs!$B$12))+A161*(1-A161)^2*(1-Inputs!$B$9)*EXP(-Inputs!$B$10*(3-1+Inputs!$B$12))+A161*(1-A161)^3*(1-Inputs!$B$9)*EXP(-Inputs!$B$10*(4-1+Inputs!$B$12))+A161*(1-A161)^4*(1-Inputs!$B$9)*EXP(-Inputs!$B$10*(5-1+Inputs!$B$12))</f>
        <v>3.8442821176945377E-2</v>
      </c>
      <c r="E161" s="10">
        <f t="shared" si="4"/>
        <v>9.2333643511052395E-3</v>
      </c>
      <c r="F161" s="10">
        <f t="shared" si="5"/>
        <v>7.6663564889476073E-4</v>
      </c>
    </row>
    <row r="162" spans="1:6">
      <c r="A162" s="6">
        <v>1.4999999999999999E-2</v>
      </c>
      <c r="B162" s="9">
        <f>(1-A162)^1*EXP(-Inputs!$B$10*1)+(1-A162)^2*EXP(-Inputs!$B$10*2)+(1-A162)^3*EXP(-Inputs!$B$10*3)+(1-A162)^4*EXP(-Inputs!$B$10*4)+(1-A162)^5*EXP(-Inputs!$B$10*5)</f>
        <v>4.1302291786398531</v>
      </c>
      <c r="C162" s="9">
        <f>A162*(1-A162)^0*Inputs!$B$12*EXP(-Inputs!$B$10*(1-1+Inputs!$B$12))+A162*(1-A162)^1*Inputs!$B$12*EXP(-Inputs!$B$10*(2-1+Inputs!$B$12))+A162*(1-A162)^2*Inputs!$B$12*EXP(-Inputs!$B$10*(3-1+Inputs!$B$12))+A162*(1-A162)^3*Inputs!$B$12*EXP(-Inputs!$B$10*(4-1+Inputs!$B$12))+A162*(1-A162)^4*Inputs!$B$12*EXP(-Inputs!$B$10*(5-1+Inputs!$B$12))</f>
        <v>3.2244566711349995E-2</v>
      </c>
      <c r="D162" s="9">
        <f>A162*(1-A162)^0*(1-Inputs!$B$9)*EXP(-Inputs!$B$10*(1-1+Inputs!$B$12))+A162*(1-A162)^1*(1-Inputs!$B$9)*EXP(-Inputs!$B$10*(2-1+Inputs!$B$12))+A162*(1-A162)^2*(1-Inputs!$B$9)*EXP(-Inputs!$B$10*(3-1+Inputs!$B$12))+A162*(1-A162)^3*(1-Inputs!$B$9)*EXP(-Inputs!$B$10*(4-1+Inputs!$B$12))+A162*(1-A162)^4*(1-Inputs!$B$9)*EXP(-Inputs!$B$10*(5-1+Inputs!$B$12))</f>
        <v>3.869348005362E-2</v>
      </c>
      <c r="E162" s="10">
        <f t="shared" si="4"/>
        <v>9.2957895762908384E-3</v>
      </c>
      <c r="F162" s="10">
        <f t="shared" si="5"/>
        <v>7.0421042370916176E-4</v>
      </c>
    </row>
    <row r="163" spans="1:6">
      <c r="A163" s="6">
        <v>1.5100000000000001E-2</v>
      </c>
      <c r="B163" s="9">
        <f>(1-A163)^1*EXP(-Inputs!$B$10*1)+(1-A163)^2*EXP(-Inputs!$B$10*2)+(1-A163)^3*EXP(-Inputs!$B$10*3)+(1-A163)^4*EXP(-Inputs!$B$10*4)+(1-A163)^5*EXP(-Inputs!$B$10*5)</f>
        <v>4.1290259032456644</v>
      </c>
      <c r="C163" s="9">
        <f>A163*(1-A163)^0*Inputs!$B$12*EXP(-Inputs!$B$10*(1-1+Inputs!$B$12))+A163*(1-A163)^1*Inputs!$B$12*EXP(-Inputs!$B$10*(2-1+Inputs!$B$12))+A163*(1-A163)^2*Inputs!$B$12*EXP(-Inputs!$B$10*(3-1+Inputs!$B$12))+A163*(1-A163)^3*Inputs!$B$12*EXP(-Inputs!$B$10*(4-1+Inputs!$B$12))+A163*(1-A163)^4*Inputs!$B$12*EXP(-Inputs!$B$10*(5-1+Inputs!$B$12))</f>
        <v>3.2453368689047489E-2</v>
      </c>
      <c r="D163" s="9">
        <f>A163*(1-A163)^0*(1-Inputs!$B$9)*EXP(-Inputs!$B$10*(1-1+Inputs!$B$12))+A163*(1-A163)^1*(1-Inputs!$B$9)*EXP(-Inputs!$B$10*(2-1+Inputs!$B$12))+A163*(1-A163)^2*(1-Inputs!$B$9)*EXP(-Inputs!$B$10*(3-1+Inputs!$B$12))+A163*(1-A163)^3*(1-Inputs!$B$9)*EXP(-Inputs!$B$10*(4-1+Inputs!$B$12))+A163*(1-A163)^4*(1-Inputs!$B$9)*EXP(-Inputs!$B$10*(5-1+Inputs!$B$12))</f>
        <v>3.8944042426856985E-2</v>
      </c>
      <c r="E163" s="10">
        <f t="shared" si="4"/>
        <v>9.3582209310756753E-3</v>
      </c>
      <c r="F163" s="10">
        <f t="shared" si="5"/>
        <v>6.4177906892432489E-4</v>
      </c>
    </row>
    <row r="164" spans="1:6">
      <c r="A164" s="6">
        <v>1.52E-2</v>
      </c>
      <c r="B164" s="9">
        <f>(1-A164)^1*EXP(-Inputs!$B$10*1)+(1-A164)^2*EXP(-Inputs!$B$10*2)+(1-A164)^3*EXP(-Inputs!$B$10*3)+(1-A164)^4*EXP(-Inputs!$B$10*4)+(1-A164)^5*EXP(-Inputs!$B$10*5)</f>
        <v>4.1278229409241449</v>
      </c>
      <c r="C164" s="9">
        <f>A164*(1-A164)^0*Inputs!$B$12*EXP(-Inputs!$B$10*(1-1+Inputs!$B$12))+A164*(1-A164)^1*Inputs!$B$12*EXP(-Inputs!$B$10*(2-1+Inputs!$B$12))+A164*(1-A164)^2*Inputs!$B$12*EXP(-Inputs!$B$10*(3-1+Inputs!$B$12))+A164*(1-A164)^3*Inputs!$B$12*EXP(-Inputs!$B$10*(4-1+Inputs!$B$12))+A164*(1-A164)^4*Inputs!$B$12*EXP(-Inputs!$B$10*(5-1+Inputs!$B$12))</f>
        <v>3.2662090271066493E-2</v>
      </c>
      <c r="D164" s="9">
        <f>A164*(1-A164)^0*(1-Inputs!$B$9)*EXP(-Inputs!$B$10*(1-1+Inputs!$B$12))+A164*(1-A164)^1*(1-Inputs!$B$9)*EXP(-Inputs!$B$10*(2-1+Inputs!$B$12))+A164*(1-A164)^2*(1-Inputs!$B$9)*EXP(-Inputs!$B$10*(3-1+Inputs!$B$12))+A164*(1-A164)^3*(1-Inputs!$B$9)*EXP(-Inputs!$B$10*(4-1+Inputs!$B$12))+A164*(1-A164)^4*(1-Inputs!$B$9)*EXP(-Inputs!$B$10*(5-1+Inputs!$B$12))</f>
        <v>3.9194508325279785E-2</v>
      </c>
      <c r="E164" s="10">
        <f t="shared" si="4"/>
        <v>9.4206584163626008E-3</v>
      </c>
      <c r="F164" s="10">
        <f t="shared" si="5"/>
        <v>5.793415836373994E-4</v>
      </c>
    </row>
    <row r="165" spans="1:6">
      <c r="A165" s="6">
        <v>1.5299999999999999E-2</v>
      </c>
      <c r="B165" s="9">
        <f>(1-A165)^1*EXP(-Inputs!$B$10*1)+(1-A165)^2*EXP(-Inputs!$B$10*2)+(1-A165)^3*EXP(-Inputs!$B$10*3)+(1-A165)^4*EXP(-Inputs!$B$10*4)+(1-A165)^5*EXP(-Inputs!$B$10*5)</f>
        <v>4.1266202916054535</v>
      </c>
      <c r="C165" s="9">
        <f>A165*(1-A165)^0*Inputs!$B$12*EXP(-Inputs!$B$10*(1-1+Inputs!$B$12))+A165*(1-A165)^1*Inputs!$B$12*EXP(-Inputs!$B$10*(2-1+Inputs!$B$12))+A165*(1-A165)^2*Inputs!$B$12*EXP(-Inputs!$B$10*(3-1+Inputs!$B$12))+A165*(1-A165)^3*Inputs!$B$12*EXP(-Inputs!$B$10*(4-1+Inputs!$B$12))+A165*(1-A165)^4*Inputs!$B$12*EXP(-Inputs!$B$10*(5-1+Inputs!$B$12))</f>
        <v>3.2870731481255105E-2</v>
      </c>
      <c r="D165" s="9">
        <f>A165*(1-A165)^0*(1-Inputs!$B$9)*EXP(-Inputs!$B$10*(1-1+Inputs!$B$12))+A165*(1-A165)^1*(1-Inputs!$B$9)*EXP(-Inputs!$B$10*(2-1+Inputs!$B$12))+A165*(1-A165)^2*(1-Inputs!$B$9)*EXP(-Inputs!$B$10*(3-1+Inputs!$B$12))+A165*(1-A165)^3*(1-Inputs!$B$9)*EXP(-Inputs!$B$10*(4-1+Inputs!$B$12))+A165*(1-A165)^4*(1-Inputs!$B$9)*EXP(-Inputs!$B$10*(5-1+Inputs!$B$12))</f>
        <v>3.9444877777506125E-2</v>
      </c>
      <c r="E165" s="10">
        <f t="shared" si="4"/>
        <v>9.4831020330546478E-3</v>
      </c>
      <c r="F165" s="10">
        <f t="shared" si="5"/>
        <v>5.1689796694535245E-4</v>
      </c>
    </row>
    <row r="166" spans="1:6">
      <c r="A166" s="6">
        <v>1.54E-2</v>
      </c>
      <c r="B166" s="9">
        <f>(1-A166)^1*EXP(-Inputs!$B$10*1)+(1-A166)^2*EXP(-Inputs!$B$10*2)+(1-A166)^3*EXP(-Inputs!$B$10*3)+(1-A166)^4*EXP(-Inputs!$B$10*4)+(1-A166)^5*EXP(-Inputs!$B$10*5)</f>
        <v>4.1254179552197643</v>
      </c>
      <c r="C166" s="9">
        <f>A166*(1-A166)^0*Inputs!$B$12*EXP(-Inputs!$B$10*(1-1+Inputs!$B$12))+A166*(1-A166)^1*Inputs!$B$12*EXP(-Inputs!$B$10*(2-1+Inputs!$B$12))+A166*(1-A166)^2*Inputs!$B$12*EXP(-Inputs!$B$10*(3-1+Inputs!$B$12))+A166*(1-A166)^3*Inputs!$B$12*EXP(-Inputs!$B$10*(4-1+Inputs!$B$12))+A166*(1-A166)^4*Inputs!$B$12*EXP(-Inputs!$B$10*(5-1+Inputs!$B$12))</f>
        <v>3.3079292343456662E-2</v>
      </c>
      <c r="D166" s="9">
        <f>A166*(1-A166)^0*(1-Inputs!$B$9)*EXP(-Inputs!$B$10*(1-1+Inputs!$B$12))+A166*(1-A166)^1*(1-Inputs!$B$9)*EXP(-Inputs!$B$10*(2-1+Inputs!$B$12))+A166*(1-A166)^2*(1-Inputs!$B$9)*EXP(-Inputs!$B$10*(3-1+Inputs!$B$12))+A166*(1-A166)^3*(1-Inputs!$B$9)*EXP(-Inputs!$B$10*(4-1+Inputs!$B$12))+A166*(1-A166)^4*(1-Inputs!$B$9)*EXP(-Inputs!$B$10*(5-1+Inputs!$B$12))</f>
        <v>3.9695150812147993E-2</v>
      </c>
      <c r="E166" s="10">
        <f t="shared" si="4"/>
        <v>9.5455517820550173E-3</v>
      </c>
      <c r="F166" s="10">
        <f t="shared" si="5"/>
        <v>4.544482179449829E-4</v>
      </c>
    </row>
    <row r="167" spans="1:6">
      <c r="A167" s="6">
        <v>1.55E-2</v>
      </c>
      <c r="B167" s="9">
        <f>(1-A167)^1*EXP(-Inputs!$B$10*1)+(1-A167)^2*EXP(-Inputs!$B$10*2)+(1-A167)^3*EXP(-Inputs!$B$10*3)+(1-A167)^4*EXP(-Inputs!$B$10*4)+(1-A167)^5*EXP(-Inputs!$B$10*5)</f>
        <v>4.1242159316972593</v>
      </c>
      <c r="C167" s="9">
        <f>A167*(1-A167)^0*Inputs!$B$12*EXP(-Inputs!$B$10*(1-1+Inputs!$B$12))+A167*(1-A167)^1*Inputs!$B$12*EXP(-Inputs!$B$10*(2-1+Inputs!$B$12))+A167*(1-A167)^2*Inputs!$B$12*EXP(-Inputs!$B$10*(3-1+Inputs!$B$12))+A167*(1-A167)^3*Inputs!$B$12*EXP(-Inputs!$B$10*(4-1+Inputs!$B$12))+A167*(1-A167)^4*Inputs!$B$12*EXP(-Inputs!$B$10*(5-1+Inputs!$B$12))</f>
        <v>3.3287772881509727E-2</v>
      </c>
      <c r="D167" s="9">
        <f>A167*(1-A167)^0*(1-Inputs!$B$9)*EXP(-Inputs!$B$10*(1-1+Inputs!$B$12))+A167*(1-A167)^1*(1-Inputs!$B$9)*EXP(-Inputs!$B$10*(2-1+Inputs!$B$12))+A167*(1-A167)^2*(1-Inputs!$B$9)*EXP(-Inputs!$B$10*(3-1+Inputs!$B$12))+A167*(1-A167)^3*(1-Inputs!$B$9)*EXP(-Inputs!$B$10*(4-1+Inputs!$B$12))+A167*(1-A167)^4*(1-Inputs!$B$9)*EXP(-Inputs!$B$10*(5-1+Inputs!$B$12))</f>
        <v>3.9945327457811673E-2</v>
      </c>
      <c r="E167" s="10">
        <f t="shared" si="4"/>
        <v>9.6080076642670997E-3</v>
      </c>
      <c r="F167" s="10">
        <f t="shared" si="5"/>
        <v>3.9199233573290054E-4</v>
      </c>
    </row>
    <row r="168" spans="1:6">
      <c r="A168" s="6">
        <v>1.5599999999999999E-2</v>
      </c>
      <c r="B168" s="9">
        <f>(1-A168)^1*EXP(-Inputs!$B$10*1)+(1-A168)^2*EXP(-Inputs!$B$10*2)+(1-A168)^3*EXP(-Inputs!$B$10*3)+(1-A168)^4*EXP(-Inputs!$B$10*4)+(1-A168)^5*EXP(-Inputs!$B$10*5)</f>
        <v>4.1230142209681322</v>
      </c>
      <c r="C168" s="9">
        <f>A168*(1-A168)^0*Inputs!$B$12*EXP(-Inputs!$B$10*(1-1+Inputs!$B$12))+A168*(1-A168)^1*Inputs!$B$12*EXP(-Inputs!$B$10*(2-1+Inputs!$B$12))+A168*(1-A168)^2*Inputs!$B$12*EXP(-Inputs!$B$10*(3-1+Inputs!$B$12))+A168*(1-A168)^3*Inputs!$B$12*EXP(-Inputs!$B$10*(4-1+Inputs!$B$12))+A168*(1-A168)^4*Inputs!$B$12*EXP(-Inputs!$B$10*(5-1+Inputs!$B$12))</f>
        <v>3.3496173119248102E-2</v>
      </c>
      <c r="D168" s="9">
        <f>A168*(1-A168)^0*(1-Inputs!$B$9)*EXP(-Inputs!$B$10*(1-1+Inputs!$B$12))+A168*(1-A168)^1*(1-Inputs!$B$9)*EXP(-Inputs!$B$10*(2-1+Inputs!$B$12))+A168*(1-A168)^2*(1-Inputs!$B$9)*EXP(-Inputs!$B$10*(3-1+Inputs!$B$12))+A168*(1-A168)^3*(1-Inputs!$B$9)*EXP(-Inputs!$B$10*(4-1+Inputs!$B$12))+A168*(1-A168)^4*(1-Inputs!$B$9)*EXP(-Inputs!$B$10*(5-1+Inputs!$B$12))</f>
        <v>4.0195407743097711E-2</v>
      </c>
      <c r="E168" s="10">
        <f t="shared" si="4"/>
        <v>9.6704696805944516E-3</v>
      </c>
      <c r="F168" s="10">
        <f t="shared" si="5"/>
        <v>3.2953031940554864E-4</v>
      </c>
    </row>
    <row r="169" spans="1:6">
      <c r="A169" s="6">
        <v>1.5699999999999999E-2</v>
      </c>
      <c r="B169" s="9">
        <f>(1-A169)^1*EXP(-Inputs!$B$10*1)+(1-A169)^2*EXP(-Inputs!$B$10*2)+(1-A169)^3*EXP(-Inputs!$B$10*3)+(1-A169)^4*EXP(-Inputs!$B$10*4)+(1-A169)^5*EXP(-Inputs!$B$10*5)</f>
        <v>4.1218128229625899</v>
      </c>
      <c r="C169" s="9">
        <f>A169*(1-A169)^0*Inputs!$B$12*EXP(-Inputs!$B$10*(1-1+Inputs!$B$12))+A169*(1-A169)^1*Inputs!$B$12*EXP(-Inputs!$B$10*(2-1+Inputs!$B$12))+A169*(1-A169)^2*Inputs!$B$12*EXP(-Inputs!$B$10*(3-1+Inputs!$B$12))+A169*(1-A169)^3*Inputs!$B$12*EXP(-Inputs!$B$10*(4-1+Inputs!$B$12))+A169*(1-A169)^4*Inputs!$B$12*EXP(-Inputs!$B$10*(5-1+Inputs!$B$12))</f>
        <v>3.3704493080500803E-2</v>
      </c>
      <c r="D169" s="9">
        <f>A169*(1-A169)^0*(1-Inputs!$B$9)*EXP(-Inputs!$B$10*(1-1+Inputs!$B$12))+A169*(1-A169)^1*(1-Inputs!$B$9)*EXP(-Inputs!$B$10*(2-1+Inputs!$B$12))+A169*(1-A169)^2*(1-Inputs!$B$9)*EXP(-Inputs!$B$10*(3-1+Inputs!$B$12))+A169*(1-A169)^3*(1-Inputs!$B$9)*EXP(-Inputs!$B$10*(4-1+Inputs!$B$12))+A169*(1-A169)^4*(1-Inputs!$B$9)*EXP(-Inputs!$B$10*(5-1+Inputs!$B$12))</f>
        <v>4.0445391696600955E-2</v>
      </c>
      <c r="E169" s="10">
        <f t="shared" si="4"/>
        <v>9.7329378319408154E-3</v>
      </c>
      <c r="F169" s="10">
        <f t="shared" si="5"/>
        <v>2.6706216805918483E-4</v>
      </c>
    </row>
    <row r="170" spans="1:6">
      <c r="A170" s="6">
        <v>1.5800000000000002E-2</v>
      </c>
      <c r="B170" s="9">
        <f>(1-A170)^1*EXP(-Inputs!$B$10*1)+(1-A170)^2*EXP(-Inputs!$B$10*2)+(1-A170)^3*EXP(-Inputs!$B$10*3)+(1-A170)^4*EXP(-Inputs!$B$10*4)+(1-A170)^5*EXP(-Inputs!$B$10*5)</f>
        <v>4.1206117376108491</v>
      </c>
      <c r="C170" s="9">
        <f>A170*(1-A170)^0*Inputs!$B$12*EXP(-Inputs!$B$10*(1-1+Inputs!$B$12))+A170*(1-A170)^1*Inputs!$B$12*EXP(-Inputs!$B$10*(2-1+Inputs!$B$12))+A170*(1-A170)^2*Inputs!$B$12*EXP(-Inputs!$B$10*(3-1+Inputs!$B$12))+A170*(1-A170)^3*Inputs!$B$12*EXP(-Inputs!$B$10*(4-1+Inputs!$B$12))+A170*(1-A170)^4*Inputs!$B$12*EXP(-Inputs!$B$10*(5-1+Inputs!$B$12))</f>
        <v>3.3912732789092126E-2</v>
      </c>
      <c r="D170" s="9">
        <f>A170*(1-A170)^0*(1-Inputs!$B$9)*EXP(-Inputs!$B$10*(1-1+Inputs!$B$12))+A170*(1-A170)^1*(1-Inputs!$B$9)*EXP(-Inputs!$B$10*(2-1+Inputs!$B$12))+A170*(1-A170)^2*(1-Inputs!$B$9)*EXP(-Inputs!$B$10*(3-1+Inputs!$B$12))+A170*(1-A170)^3*(1-Inputs!$B$9)*EXP(-Inputs!$B$10*(4-1+Inputs!$B$12))+A170*(1-A170)^4*(1-Inputs!$B$9)*EXP(-Inputs!$B$10*(5-1+Inputs!$B$12))</f>
        <v>4.069527934691055E-2</v>
      </c>
      <c r="E170" s="10">
        <f t="shared" si="4"/>
        <v>9.7954121192101104E-3</v>
      </c>
      <c r="F170" s="10">
        <f t="shared" si="5"/>
        <v>2.0458788078988981E-4</v>
      </c>
    </row>
    <row r="171" spans="1:6">
      <c r="A171" s="6">
        <v>1.5900000000000001E-2</v>
      </c>
      <c r="B171" s="9">
        <f>(1-A171)^1*EXP(-Inputs!$B$10*1)+(1-A171)^2*EXP(-Inputs!$B$10*2)+(1-A171)^3*EXP(-Inputs!$B$10*3)+(1-A171)^4*EXP(-Inputs!$B$10*4)+(1-A171)^5*EXP(-Inputs!$B$10*5)</f>
        <v>4.1194109648431372</v>
      </c>
      <c r="C171" s="9">
        <f>A171*(1-A171)^0*Inputs!$B$12*EXP(-Inputs!$B$10*(1-1+Inputs!$B$12))+A171*(1-A171)^1*Inputs!$B$12*EXP(-Inputs!$B$10*(2-1+Inputs!$B$12))+A171*(1-A171)^2*Inputs!$B$12*EXP(-Inputs!$B$10*(3-1+Inputs!$B$12))+A171*(1-A171)^3*Inputs!$B$12*EXP(-Inputs!$B$10*(4-1+Inputs!$B$12))+A171*(1-A171)^4*Inputs!$B$12*EXP(-Inputs!$B$10*(5-1+Inputs!$B$12))</f>
        <v>3.412089226884156E-2</v>
      </c>
      <c r="D171" s="9">
        <f>A171*(1-A171)^0*(1-Inputs!$B$9)*EXP(-Inputs!$B$10*(1-1+Inputs!$B$12))+A171*(1-A171)^1*(1-Inputs!$B$9)*EXP(-Inputs!$B$10*(2-1+Inputs!$B$12))+A171*(1-A171)^2*(1-Inputs!$B$9)*EXP(-Inputs!$B$10*(3-1+Inputs!$B$12))+A171*(1-A171)^3*(1-Inputs!$B$9)*EXP(-Inputs!$B$10*(4-1+Inputs!$B$12))+A171*(1-A171)^4*(1-Inputs!$B$9)*EXP(-Inputs!$B$10*(5-1+Inputs!$B$12))</f>
        <v>4.0945070722609868E-2</v>
      </c>
      <c r="E171" s="10">
        <f t="shared" si="4"/>
        <v>9.8578925433064259E-3</v>
      </c>
      <c r="F171" s="10">
        <f t="shared" si="5"/>
        <v>1.4210745669357427E-4</v>
      </c>
    </row>
    <row r="172" spans="1:6">
      <c r="A172" s="6">
        <v>1.6E-2</v>
      </c>
      <c r="B172" s="9">
        <f>(1-A172)^1*EXP(-Inputs!$B$10*1)+(1-A172)^2*EXP(-Inputs!$B$10*2)+(1-A172)^3*EXP(-Inputs!$B$10*3)+(1-A172)^4*EXP(-Inputs!$B$10*4)+(1-A172)^5*EXP(-Inputs!$B$10*5)</f>
        <v>4.1182105045896948</v>
      </c>
      <c r="C172" s="9">
        <f>A172*(1-A172)^0*Inputs!$B$12*EXP(-Inputs!$B$10*(1-1+Inputs!$B$12))+A172*(1-A172)^1*Inputs!$B$12*EXP(-Inputs!$B$10*(2-1+Inputs!$B$12))+A172*(1-A172)^2*Inputs!$B$12*EXP(-Inputs!$B$10*(3-1+Inputs!$B$12))+A172*(1-A172)^3*Inputs!$B$12*EXP(-Inputs!$B$10*(4-1+Inputs!$B$12))+A172*(1-A172)^4*Inputs!$B$12*EXP(-Inputs!$B$10*(5-1+Inputs!$B$12))</f>
        <v>3.432897154356384E-2</v>
      </c>
      <c r="D172" s="9">
        <f>A172*(1-A172)^0*(1-Inputs!$B$9)*EXP(-Inputs!$B$10*(1-1+Inputs!$B$12))+A172*(1-A172)^1*(1-Inputs!$B$9)*EXP(-Inputs!$B$10*(2-1+Inputs!$B$12))+A172*(1-A172)^2*(1-Inputs!$B$9)*EXP(-Inputs!$B$10*(3-1+Inputs!$B$12))+A172*(1-A172)^3*(1-Inputs!$B$9)*EXP(-Inputs!$B$10*(4-1+Inputs!$B$12))+A172*(1-A172)^4*(1-Inputs!$B$9)*EXP(-Inputs!$B$10*(5-1+Inputs!$B$12))</f>
        <v>4.1194765852276605E-2</v>
      </c>
      <c r="E172" s="10">
        <f t="shared" si="4"/>
        <v>9.9203791051340334E-3</v>
      </c>
      <c r="F172" s="10">
        <f t="shared" si="5"/>
        <v>7.9620894865966782E-5</v>
      </c>
    </row>
    <row r="173" spans="1:6">
      <c r="A173" s="6">
        <v>1.61E-2</v>
      </c>
      <c r="B173" s="9">
        <f>(1-A173)^1*EXP(-Inputs!$B$10*1)+(1-A173)^2*EXP(-Inputs!$B$10*2)+(1-A173)^3*EXP(-Inputs!$B$10*3)+(1-A173)^4*EXP(-Inputs!$B$10*4)+(1-A173)^5*EXP(-Inputs!$B$10*5)</f>
        <v>4.1170103567807708</v>
      </c>
      <c r="C173" s="9">
        <f>A173*(1-A173)^0*Inputs!$B$12*EXP(-Inputs!$B$10*(1-1+Inputs!$B$12))+A173*(1-A173)^1*Inputs!$B$12*EXP(-Inputs!$B$10*(2-1+Inputs!$B$12))+A173*(1-A173)^2*Inputs!$B$12*EXP(-Inputs!$B$10*(3-1+Inputs!$B$12))+A173*(1-A173)^3*Inputs!$B$12*EXP(-Inputs!$B$10*(4-1+Inputs!$B$12))+A173*(1-A173)^4*Inputs!$B$12*EXP(-Inputs!$B$10*(5-1+Inputs!$B$12))</f>
        <v>3.4536970637068939E-2</v>
      </c>
      <c r="D173" s="9">
        <f>A173*(1-A173)^0*(1-Inputs!$B$9)*EXP(-Inputs!$B$10*(1-1+Inputs!$B$12))+A173*(1-A173)^1*(1-Inputs!$B$9)*EXP(-Inputs!$B$10*(2-1+Inputs!$B$12))+A173*(1-A173)^2*(1-Inputs!$B$9)*EXP(-Inputs!$B$10*(3-1+Inputs!$B$12))+A173*(1-A173)^3*(1-Inputs!$B$9)*EXP(-Inputs!$B$10*(4-1+Inputs!$B$12))+A173*(1-A173)^4*(1-Inputs!$B$9)*EXP(-Inputs!$B$10*(5-1+Inputs!$B$12))</f>
        <v>4.1444364764482731E-2</v>
      </c>
      <c r="E173" s="10">
        <f t="shared" si="4"/>
        <v>9.9828718055973865E-3</v>
      </c>
      <c r="F173" s="10">
        <f t="shared" si="5"/>
        <v>1.7128194402613733E-5</v>
      </c>
    </row>
    <row r="174" spans="1:6">
      <c r="A174" s="6">
        <v>1.6199999999999999E-2</v>
      </c>
      <c r="B174" s="9">
        <f>(1-A174)^1*EXP(-Inputs!$B$10*1)+(1-A174)^2*EXP(-Inputs!$B$10*2)+(1-A174)^3*EXP(-Inputs!$B$10*3)+(1-A174)^4*EXP(-Inputs!$B$10*4)+(1-A174)^5*EXP(-Inputs!$B$10*5)</f>
        <v>4.1158105213466269</v>
      </c>
      <c r="C174" s="9">
        <f>A174*(1-A174)^0*Inputs!$B$12*EXP(-Inputs!$B$10*(1-1+Inputs!$B$12))+A174*(1-A174)^1*Inputs!$B$12*EXP(-Inputs!$B$10*(2-1+Inputs!$B$12))+A174*(1-A174)^2*Inputs!$B$12*EXP(-Inputs!$B$10*(3-1+Inputs!$B$12))+A174*(1-A174)^3*Inputs!$B$12*EXP(-Inputs!$B$10*(4-1+Inputs!$B$12))+A174*(1-A174)^4*Inputs!$B$12*EXP(-Inputs!$B$10*(5-1+Inputs!$B$12))</f>
        <v>3.4744889573162081E-2</v>
      </c>
      <c r="D174" s="9">
        <f>A174*(1-A174)^0*(1-Inputs!$B$9)*EXP(-Inputs!$B$10*(1-1+Inputs!$B$12))+A174*(1-A174)^1*(1-Inputs!$B$9)*EXP(-Inputs!$B$10*(2-1+Inputs!$B$12))+A174*(1-A174)^2*(1-Inputs!$B$9)*EXP(-Inputs!$B$10*(3-1+Inputs!$B$12))+A174*(1-A174)^3*(1-Inputs!$B$9)*EXP(-Inputs!$B$10*(4-1+Inputs!$B$12))+A174*(1-A174)^4*(1-Inputs!$B$9)*EXP(-Inputs!$B$10*(5-1+Inputs!$B$12))</f>
        <v>4.1693867487794495E-2</v>
      </c>
      <c r="E174" s="10">
        <f t="shared" si="4"/>
        <v>1.0045370645601109E-2</v>
      </c>
      <c r="F174" s="10">
        <f t="shared" si="5"/>
        <v>4.537064560110847E-5</v>
      </c>
    </row>
    <row r="175" spans="1:6">
      <c r="A175" s="6">
        <v>1.6299999999999999E-2</v>
      </c>
      <c r="B175" s="9">
        <f>(1-A175)^1*EXP(-Inputs!$B$10*1)+(1-A175)^2*EXP(-Inputs!$B$10*2)+(1-A175)^3*EXP(-Inputs!$B$10*3)+(1-A175)^4*EXP(-Inputs!$B$10*4)+(1-A175)^5*EXP(-Inputs!$B$10*5)</f>
        <v>4.114610998217537</v>
      </c>
      <c r="C175" s="9">
        <f>A175*(1-A175)^0*Inputs!$B$12*EXP(-Inputs!$B$10*(1-1+Inputs!$B$12))+A175*(1-A175)^1*Inputs!$B$12*EXP(-Inputs!$B$10*(2-1+Inputs!$B$12))+A175*(1-A175)^2*Inputs!$B$12*EXP(-Inputs!$B$10*(3-1+Inputs!$B$12))+A175*(1-A175)^3*Inputs!$B$12*EXP(-Inputs!$B$10*(4-1+Inputs!$B$12))+A175*(1-A175)^4*Inputs!$B$12*EXP(-Inputs!$B$10*(5-1+Inputs!$B$12))</f>
        <v>3.4952728375643699E-2</v>
      </c>
      <c r="D175" s="9">
        <f>A175*(1-A175)^0*(1-Inputs!$B$9)*EXP(-Inputs!$B$10*(1-1+Inputs!$B$12))+A175*(1-A175)^1*(1-Inputs!$B$9)*EXP(-Inputs!$B$10*(2-1+Inputs!$B$12))+A175*(1-A175)^2*(1-Inputs!$B$9)*EXP(-Inputs!$B$10*(3-1+Inputs!$B$12))+A175*(1-A175)^3*(1-Inputs!$B$9)*EXP(-Inputs!$B$10*(4-1+Inputs!$B$12))+A175*(1-A175)^4*(1-Inputs!$B$9)*EXP(-Inputs!$B$10*(5-1+Inputs!$B$12))</f>
        <v>4.1943274050772437E-2</v>
      </c>
      <c r="E175" s="10">
        <f t="shared" si="4"/>
        <v>1.0107875626050004E-2</v>
      </c>
      <c r="F175" s="10">
        <f t="shared" si="5"/>
        <v>1.0787562605000384E-4</v>
      </c>
    </row>
    <row r="176" spans="1:6">
      <c r="A176" s="6">
        <v>1.6400000000000001E-2</v>
      </c>
      <c r="B176" s="9">
        <f>(1-A176)^1*EXP(-Inputs!$B$10*1)+(1-A176)^2*EXP(-Inputs!$B$10*2)+(1-A176)^3*EXP(-Inputs!$B$10*3)+(1-A176)^4*EXP(-Inputs!$B$10*4)+(1-A176)^5*EXP(-Inputs!$B$10*5)</f>
        <v>4.1134117873237823</v>
      </c>
      <c r="C176" s="9">
        <f>A176*(1-A176)^0*Inputs!$B$12*EXP(-Inputs!$B$10*(1-1+Inputs!$B$12))+A176*(1-A176)^1*Inputs!$B$12*EXP(-Inputs!$B$10*(2-1+Inputs!$B$12))+A176*(1-A176)^2*Inputs!$B$12*EXP(-Inputs!$B$10*(3-1+Inputs!$B$12))+A176*(1-A176)^3*Inputs!$B$12*EXP(-Inputs!$B$10*(4-1+Inputs!$B$12))+A176*(1-A176)^4*Inputs!$B$12*EXP(-Inputs!$B$10*(5-1+Inputs!$B$12))</f>
        <v>3.5160487068309494E-2</v>
      </c>
      <c r="D176" s="9">
        <f>A176*(1-A176)^0*(1-Inputs!$B$9)*EXP(-Inputs!$B$10*(1-1+Inputs!$B$12))+A176*(1-A176)^1*(1-Inputs!$B$9)*EXP(-Inputs!$B$10*(2-1+Inputs!$B$12))+A176*(1-A176)^2*(1-Inputs!$B$9)*EXP(-Inputs!$B$10*(3-1+Inputs!$B$12))+A176*(1-A176)^3*(1-Inputs!$B$9)*EXP(-Inputs!$B$10*(4-1+Inputs!$B$12))+A176*(1-A176)^4*(1-Inputs!$B$9)*EXP(-Inputs!$B$10*(5-1+Inputs!$B$12))</f>
        <v>4.2192584481971399E-2</v>
      </c>
      <c r="E176" s="10">
        <f t="shared" si="4"/>
        <v>1.0170386747849067E-2</v>
      </c>
      <c r="F176" s="10">
        <f t="shared" si="5"/>
        <v>1.703867478490672E-4</v>
      </c>
    </row>
    <row r="177" spans="1:6">
      <c r="A177" s="6">
        <v>1.6500000000000001E-2</v>
      </c>
      <c r="B177" s="9">
        <f>(1-A177)^1*EXP(-Inputs!$B$10*1)+(1-A177)^2*EXP(-Inputs!$B$10*2)+(1-A177)^3*EXP(-Inputs!$B$10*3)+(1-A177)^4*EXP(-Inputs!$B$10*4)+(1-A177)^5*EXP(-Inputs!$B$10*5)</f>
        <v>4.1122128885956597</v>
      </c>
      <c r="C177" s="9">
        <f>A177*(1-A177)^0*Inputs!$B$12*EXP(-Inputs!$B$10*(1-1+Inputs!$B$12))+A177*(1-A177)^1*Inputs!$B$12*EXP(-Inputs!$B$10*(2-1+Inputs!$B$12))+A177*(1-A177)^2*Inputs!$B$12*EXP(-Inputs!$B$10*(3-1+Inputs!$B$12))+A177*(1-A177)^3*Inputs!$B$12*EXP(-Inputs!$B$10*(4-1+Inputs!$B$12))+A177*(1-A177)^4*Inputs!$B$12*EXP(-Inputs!$B$10*(5-1+Inputs!$B$12))</f>
        <v>3.536816567495038E-2</v>
      </c>
      <c r="D177" s="9">
        <f>A177*(1-A177)^0*(1-Inputs!$B$9)*EXP(-Inputs!$B$10*(1-1+Inputs!$B$12))+A177*(1-A177)^1*(1-Inputs!$B$9)*EXP(-Inputs!$B$10*(2-1+Inputs!$B$12))+A177*(1-A177)^2*(1-Inputs!$B$9)*EXP(-Inputs!$B$10*(3-1+Inputs!$B$12))+A177*(1-A177)^3*(1-Inputs!$B$9)*EXP(-Inputs!$B$10*(4-1+Inputs!$B$12))+A177*(1-A177)^4*(1-Inputs!$B$9)*EXP(-Inputs!$B$10*(5-1+Inputs!$B$12))</f>
        <v>4.2441798809940451E-2</v>
      </c>
      <c r="E177" s="10">
        <f t="shared" si="4"/>
        <v>1.0232904011903446E-2</v>
      </c>
      <c r="F177" s="10">
        <f t="shared" si="5"/>
        <v>2.3290401190344603E-4</v>
      </c>
    </row>
    <row r="178" spans="1:6">
      <c r="A178" s="6">
        <v>1.66E-2</v>
      </c>
      <c r="B178" s="9">
        <f>(1-A178)^1*EXP(-Inputs!$B$10*1)+(1-A178)^2*EXP(-Inputs!$B$10*2)+(1-A178)^3*EXP(-Inputs!$B$10*3)+(1-A178)^4*EXP(-Inputs!$B$10*4)+(1-A178)^5*EXP(-Inputs!$B$10*5)</f>
        <v>4.1110143019634746</v>
      </c>
      <c r="C178" s="9">
        <f>A178*(1-A178)^0*Inputs!$B$12*EXP(-Inputs!$B$10*(1-1+Inputs!$B$12))+A178*(1-A178)^1*Inputs!$B$12*EXP(-Inputs!$B$10*(2-1+Inputs!$B$12))+A178*(1-A178)^2*Inputs!$B$12*EXP(-Inputs!$B$10*(3-1+Inputs!$B$12))+A178*(1-A178)^3*Inputs!$B$12*EXP(-Inputs!$B$10*(4-1+Inputs!$B$12))+A178*(1-A178)^4*Inputs!$B$12*EXP(-Inputs!$B$10*(5-1+Inputs!$B$12))</f>
        <v>3.5575764219352504E-2</v>
      </c>
      <c r="D178" s="9">
        <f>A178*(1-A178)^0*(1-Inputs!$B$9)*EXP(-Inputs!$B$10*(1-1+Inputs!$B$12))+A178*(1-A178)^1*(1-Inputs!$B$9)*EXP(-Inputs!$B$10*(2-1+Inputs!$B$12))+A178*(1-A178)^2*(1-Inputs!$B$9)*EXP(-Inputs!$B$10*(3-1+Inputs!$B$12))+A178*(1-A178)^3*(1-Inputs!$B$9)*EXP(-Inputs!$B$10*(4-1+Inputs!$B$12))+A178*(1-A178)^4*(1-Inputs!$B$9)*EXP(-Inputs!$B$10*(5-1+Inputs!$B$12))</f>
        <v>4.2690917063223005E-2</v>
      </c>
      <c r="E178" s="10">
        <f t="shared" si="4"/>
        <v>1.0295427419118484E-2</v>
      </c>
      <c r="F178" s="10">
        <f t="shared" si="5"/>
        <v>2.9542741911848386E-4</v>
      </c>
    </row>
    <row r="179" spans="1:6">
      <c r="A179" s="6">
        <v>1.67E-2</v>
      </c>
      <c r="B179" s="9">
        <f>(1-A179)^1*EXP(-Inputs!$B$10*1)+(1-A179)^2*EXP(-Inputs!$B$10*2)+(1-A179)^3*EXP(-Inputs!$B$10*3)+(1-A179)^4*EXP(-Inputs!$B$10*4)+(1-A179)^5*EXP(-Inputs!$B$10*5)</f>
        <v>4.1098160273575441</v>
      </c>
      <c r="C179" s="9">
        <f>A179*(1-A179)^0*Inputs!$B$12*EXP(-Inputs!$B$10*(1-1+Inputs!$B$12))+A179*(1-A179)^1*Inputs!$B$12*EXP(-Inputs!$B$10*(2-1+Inputs!$B$12))+A179*(1-A179)^2*Inputs!$B$12*EXP(-Inputs!$B$10*(3-1+Inputs!$B$12))+A179*(1-A179)^3*Inputs!$B$12*EXP(-Inputs!$B$10*(4-1+Inputs!$B$12))+A179*(1-A179)^4*Inputs!$B$12*EXP(-Inputs!$B$10*(5-1+Inputs!$B$12))</f>
        <v>3.5783282725297273E-2</v>
      </c>
      <c r="D179" s="9">
        <f>A179*(1-A179)^0*(1-Inputs!$B$9)*EXP(-Inputs!$B$10*(1-1+Inputs!$B$12))+A179*(1-A179)^1*(1-Inputs!$B$9)*EXP(-Inputs!$B$10*(2-1+Inputs!$B$12))+A179*(1-A179)^2*(1-Inputs!$B$9)*EXP(-Inputs!$B$10*(3-1+Inputs!$B$12))+A179*(1-A179)^3*(1-Inputs!$B$9)*EXP(-Inputs!$B$10*(4-1+Inputs!$B$12))+A179*(1-A179)^4*(1-Inputs!$B$9)*EXP(-Inputs!$B$10*(5-1+Inputs!$B$12))</f>
        <v>4.2939939270356726E-2</v>
      </c>
      <c r="E179" s="10">
        <f t="shared" si="4"/>
        <v>1.0357956970399694E-2</v>
      </c>
      <c r="F179" s="10">
        <f t="shared" si="5"/>
        <v>3.5795697039969418E-4</v>
      </c>
    </row>
    <row r="180" spans="1:6">
      <c r="A180" s="6">
        <v>1.6799999999999999E-2</v>
      </c>
      <c r="B180" s="9">
        <f>(1-A180)^1*EXP(-Inputs!$B$10*1)+(1-A180)^2*EXP(-Inputs!$B$10*2)+(1-A180)^3*EXP(-Inputs!$B$10*3)+(1-A180)^4*EXP(-Inputs!$B$10*4)+(1-A180)^5*EXP(-Inputs!$B$10*5)</f>
        <v>4.1086180647081987</v>
      </c>
      <c r="C180" s="9">
        <f>A180*(1-A180)^0*Inputs!$B$12*EXP(-Inputs!$B$10*(1-1+Inputs!$B$12))+A180*(1-A180)^1*Inputs!$B$12*EXP(-Inputs!$B$10*(2-1+Inputs!$B$12))+A180*(1-A180)^2*Inputs!$B$12*EXP(-Inputs!$B$10*(3-1+Inputs!$B$12))+A180*(1-A180)^3*Inputs!$B$12*EXP(-Inputs!$B$10*(4-1+Inputs!$B$12))+A180*(1-A180)^4*Inputs!$B$12*EXP(-Inputs!$B$10*(5-1+Inputs!$B$12))</f>
        <v>3.5990721216561342E-2</v>
      </c>
      <c r="D180" s="9">
        <f>A180*(1-A180)^0*(1-Inputs!$B$9)*EXP(-Inputs!$B$10*(1-1+Inputs!$B$12))+A180*(1-A180)^1*(1-Inputs!$B$9)*EXP(-Inputs!$B$10*(2-1+Inputs!$B$12))+A180*(1-A180)^2*(1-Inputs!$B$9)*EXP(-Inputs!$B$10*(3-1+Inputs!$B$12))+A180*(1-A180)^3*(1-Inputs!$B$9)*EXP(-Inputs!$B$10*(4-1+Inputs!$B$12))+A180*(1-A180)^4*(1-Inputs!$B$9)*EXP(-Inputs!$B$10*(5-1+Inputs!$B$12))</f>
        <v>4.3188865459873604E-2</v>
      </c>
      <c r="E180" s="10">
        <f t="shared" si="4"/>
        <v>1.0420492666652771E-2</v>
      </c>
      <c r="F180" s="10">
        <f t="shared" si="5"/>
        <v>4.2049266665277092E-4</v>
      </c>
    </row>
    <row r="181" spans="1:6">
      <c r="A181" s="6">
        <v>1.6899999999999998E-2</v>
      </c>
      <c r="B181" s="9">
        <f>(1-A181)^1*EXP(-Inputs!$B$10*1)+(1-A181)^2*EXP(-Inputs!$B$10*2)+(1-A181)^3*EXP(-Inputs!$B$10*3)+(1-A181)^4*EXP(-Inputs!$B$10*4)+(1-A181)^5*EXP(-Inputs!$B$10*5)</f>
        <v>4.1074204139457757</v>
      </c>
      <c r="C181" s="9">
        <f>A181*(1-A181)^0*Inputs!$B$12*EXP(-Inputs!$B$10*(1-1+Inputs!$B$12))+A181*(1-A181)^1*Inputs!$B$12*EXP(-Inputs!$B$10*(2-1+Inputs!$B$12))+A181*(1-A181)^2*Inputs!$B$12*EXP(-Inputs!$B$10*(3-1+Inputs!$B$12))+A181*(1-A181)^3*Inputs!$B$12*EXP(-Inputs!$B$10*(4-1+Inputs!$B$12))+A181*(1-A181)^4*Inputs!$B$12*EXP(-Inputs!$B$10*(5-1+Inputs!$B$12))</f>
        <v>3.6198079716916576E-2</v>
      </c>
      <c r="D181" s="9">
        <f>A181*(1-A181)^0*(1-Inputs!$B$9)*EXP(-Inputs!$B$10*(1-1+Inputs!$B$12))+A181*(1-A181)^1*(1-Inputs!$B$9)*EXP(-Inputs!$B$10*(2-1+Inputs!$B$12))+A181*(1-A181)^2*(1-Inputs!$B$9)*EXP(-Inputs!$B$10*(3-1+Inputs!$B$12))+A181*(1-A181)^3*(1-Inputs!$B$9)*EXP(-Inputs!$B$10*(4-1+Inputs!$B$12))+A181*(1-A181)^4*(1-Inputs!$B$9)*EXP(-Inputs!$B$10*(5-1+Inputs!$B$12))</f>
        <v>4.3437695660299896E-2</v>
      </c>
      <c r="E181" s="10">
        <f t="shared" si="4"/>
        <v>1.0483034508783594E-2</v>
      </c>
      <c r="F181" s="10">
        <f t="shared" si="5"/>
        <v>4.8303450878359362E-4</v>
      </c>
    </row>
    <row r="182" spans="1:6">
      <c r="A182" s="6">
        <v>1.7000000000000001E-2</v>
      </c>
      <c r="B182" s="9">
        <f>(1-A182)^1*EXP(-Inputs!$B$10*1)+(1-A182)^2*EXP(-Inputs!$B$10*2)+(1-A182)^3*EXP(-Inputs!$B$10*3)+(1-A182)^4*EXP(-Inputs!$B$10*4)+(1-A182)^5*EXP(-Inputs!$B$10*5)</f>
        <v>4.1062230750006261</v>
      </c>
      <c r="C182" s="9">
        <f>A182*(1-A182)^0*Inputs!$B$12*EXP(-Inputs!$B$10*(1-1+Inputs!$B$12))+A182*(1-A182)^1*Inputs!$B$12*EXP(-Inputs!$B$10*(2-1+Inputs!$B$12))+A182*(1-A182)^2*Inputs!$B$12*EXP(-Inputs!$B$10*(3-1+Inputs!$B$12))+A182*(1-A182)^3*Inputs!$B$12*EXP(-Inputs!$B$10*(4-1+Inputs!$B$12))+A182*(1-A182)^4*Inputs!$B$12*EXP(-Inputs!$B$10*(5-1+Inputs!$B$12))</f>
        <v>3.6405358250130103E-2</v>
      </c>
      <c r="D182" s="9">
        <f>A182*(1-A182)^0*(1-Inputs!$B$9)*EXP(-Inputs!$B$10*(1-1+Inputs!$B$12))+A182*(1-A182)^1*(1-Inputs!$B$9)*EXP(-Inputs!$B$10*(2-1+Inputs!$B$12))+A182*(1-A182)^2*(1-Inputs!$B$9)*EXP(-Inputs!$B$10*(3-1+Inputs!$B$12))+A182*(1-A182)^3*(1-Inputs!$B$9)*EXP(-Inputs!$B$10*(4-1+Inputs!$B$12))+A182*(1-A182)^4*(1-Inputs!$B$9)*EXP(-Inputs!$B$10*(5-1+Inputs!$B$12))</f>
        <v>4.3686429900156129E-2</v>
      </c>
      <c r="E182" s="10">
        <f t="shared" si="4"/>
        <v>1.0545582497698209E-2</v>
      </c>
      <c r="F182" s="10">
        <f t="shared" si="5"/>
        <v>5.4558249769820835E-4</v>
      </c>
    </row>
    <row r="183" spans="1:6">
      <c r="A183" s="6">
        <v>1.7100000000000001E-2</v>
      </c>
      <c r="B183" s="9">
        <f>(1-A183)^1*EXP(-Inputs!$B$10*1)+(1-A183)^2*EXP(-Inputs!$B$10*2)+(1-A183)^3*EXP(-Inputs!$B$10*3)+(1-A183)^4*EXP(-Inputs!$B$10*4)+(1-A183)^5*EXP(-Inputs!$B$10*5)</f>
        <v>4.1050260478031131</v>
      </c>
      <c r="C183" s="9">
        <f>A183*(1-A183)^0*Inputs!$B$12*EXP(-Inputs!$B$10*(1-1+Inputs!$B$12))+A183*(1-A183)^1*Inputs!$B$12*EXP(-Inputs!$B$10*(2-1+Inputs!$B$12))+A183*(1-A183)^2*Inputs!$B$12*EXP(-Inputs!$B$10*(3-1+Inputs!$B$12))+A183*(1-A183)^3*Inputs!$B$12*EXP(-Inputs!$B$10*(4-1+Inputs!$B$12))+A183*(1-A183)^4*Inputs!$B$12*EXP(-Inputs!$B$10*(5-1+Inputs!$B$12))</f>
        <v>3.6612556839964276E-2</v>
      </c>
      <c r="D183" s="9">
        <f>A183*(1-A183)^0*(1-Inputs!$B$9)*EXP(-Inputs!$B$10*(1-1+Inputs!$B$12))+A183*(1-A183)^1*(1-Inputs!$B$9)*EXP(-Inputs!$B$10*(2-1+Inputs!$B$12))+A183*(1-A183)^2*(1-Inputs!$B$9)*EXP(-Inputs!$B$10*(3-1+Inputs!$B$12))+A183*(1-A183)^3*(1-Inputs!$B$9)*EXP(-Inputs!$B$10*(4-1+Inputs!$B$12))+A183*(1-A183)^4*(1-Inputs!$B$9)*EXP(-Inputs!$B$10*(5-1+Inputs!$B$12))</f>
        <v>4.3935068207957131E-2</v>
      </c>
      <c r="E183" s="10">
        <f t="shared" si="4"/>
        <v>1.0608136634302842E-2</v>
      </c>
      <c r="F183" s="10">
        <f t="shared" si="5"/>
        <v>6.0813663430284159E-4</v>
      </c>
    </row>
    <row r="184" spans="1:6">
      <c r="A184" s="6">
        <v>1.72E-2</v>
      </c>
      <c r="B184" s="9">
        <f>(1-A184)^1*EXP(-Inputs!$B$10*1)+(1-A184)^2*EXP(-Inputs!$B$10*2)+(1-A184)^3*EXP(-Inputs!$B$10*3)+(1-A184)^4*EXP(-Inputs!$B$10*4)+(1-A184)^5*EXP(-Inputs!$B$10*5)</f>
        <v>4.1038293322836079</v>
      </c>
      <c r="C184" s="9">
        <f>A184*(1-A184)^0*Inputs!$B$12*EXP(-Inputs!$B$10*(1-1+Inputs!$B$12))+A184*(1-A184)^1*Inputs!$B$12*EXP(-Inputs!$B$10*(2-1+Inputs!$B$12))+A184*(1-A184)^2*Inputs!$B$12*EXP(-Inputs!$B$10*(3-1+Inputs!$B$12))+A184*(1-A184)^3*Inputs!$B$12*EXP(-Inputs!$B$10*(4-1+Inputs!$B$12))+A184*(1-A184)^4*Inputs!$B$12*EXP(-Inputs!$B$10*(5-1+Inputs!$B$12))</f>
        <v>3.6819675510176696E-2</v>
      </c>
      <c r="D184" s="9">
        <f>A184*(1-A184)^0*(1-Inputs!$B$9)*EXP(-Inputs!$B$10*(1-1+Inputs!$B$12))+A184*(1-A184)^1*(1-Inputs!$B$9)*EXP(-Inputs!$B$10*(2-1+Inputs!$B$12))+A184*(1-A184)^2*(1-Inputs!$B$9)*EXP(-Inputs!$B$10*(3-1+Inputs!$B$12))+A184*(1-A184)^3*(1-Inputs!$B$9)*EXP(-Inputs!$B$10*(4-1+Inputs!$B$12))+A184*(1-A184)^4*(1-Inputs!$B$9)*EXP(-Inputs!$B$10*(5-1+Inputs!$B$12))</f>
        <v>4.4183610612212043E-2</v>
      </c>
      <c r="E184" s="10">
        <f t="shared" si="4"/>
        <v>1.0670696919503906E-2</v>
      </c>
      <c r="F184" s="10">
        <f t="shared" si="5"/>
        <v>6.7069691950390545E-4</v>
      </c>
    </row>
    <row r="185" spans="1:6">
      <c r="A185" s="6">
        <v>1.7299999999999999E-2</v>
      </c>
      <c r="B185" s="9">
        <f>(1-A185)^1*EXP(-Inputs!$B$10*1)+(1-A185)^2*EXP(-Inputs!$B$10*2)+(1-A185)^3*EXP(-Inputs!$B$10*3)+(1-A185)^4*EXP(-Inputs!$B$10*4)+(1-A185)^5*EXP(-Inputs!$B$10*5)</f>
        <v>4.1026329283724952</v>
      </c>
      <c r="C185" s="9">
        <f>A185*(1-A185)^0*Inputs!$B$12*EXP(-Inputs!$B$10*(1-1+Inputs!$B$12))+A185*(1-A185)^1*Inputs!$B$12*EXP(-Inputs!$B$10*(2-1+Inputs!$B$12))+A185*(1-A185)^2*Inputs!$B$12*EXP(-Inputs!$B$10*(3-1+Inputs!$B$12))+A185*(1-A185)^3*Inputs!$B$12*EXP(-Inputs!$B$10*(4-1+Inputs!$B$12))+A185*(1-A185)^4*Inputs!$B$12*EXP(-Inputs!$B$10*(5-1+Inputs!$B$12))</f>
        <v>3.7026714284520201E-2</v>
      </c>
      <c r="D185" s="9">
        <f>A185*(1-A185)^0*(1-Inputs!$B$9)*EXP(-Inputs!$B$10*(1-1+Inputs!$B$12))+A185*(1-A185)^1*(1-Inputs!$B$9)*EXP(-Inputs!$B$10*(2-1+Inputs!$B$12))+A185*(1-A185)^2*(1-Inputs!$B$9)*EXP(-Inputs!$B$10*(3-1+Inputs!$B$12))+A185*(1-A185)^3*(1-Inputs!$B$9)*EXP(-Inputs!$B$10*(4-1+Inputs!$B$12))+A185*(1-A185)^4*(1-Inputs!$B$9)*EXP(-Inputs!$B$10*(5-1+Inputs!$B$12))</f>
        <v>4.4432057141424244E-2</v>
      </c>
      <c r="E185" s="10">
        <f t="shared" si="4"/>
        <v>1.0733263354207979E-2</v>
      </c>
      <c r="F185" s="10">
        <f t="shared" si="5"/>
        <v>7.3326335420797854E-4</v>
      </c>
    </row>
    <row r="186" spans="1:6">
      <c r="A186" s="6">
        <v>1.7399999999999999E-2</v>
      </c>
      <c r="B186" s="9">
        <f>(1-A186)^1*EXP(-Inputs!$B$10*1)+(1-A186)^2*EXP(-Inputs!$B$10*2)+(1-A186)^3*EXP(-Inputs!$B$10*3)+(1-A186)^4*EXP(-Inputs!$B$10*4)+(1-A186)^5*EXP(-Inputs!$B$10*5)</f>
        <v>4.1014368360001709</v>
      </c>
      <c r="C186" s="9">
        <f>A186*(1-A186)^0*Inputs!$B$12*EXP(-Inputs!$B$10*(1-1+Inputs!$B$12))+A186*(1-A186)^1*Inputs!$B$12*EXP(-Inputs!$B$10*(2-1+Inputs!$B$12))+A186*(1-A186)^2*Inputs!$B$12*EXP(-Inputs!$B$10*(3-1+Inputs!$B$12))+A186*(1-A186)^3*Inputs!$B$12*EXP(-Inputs!$B$10*(4-1+Inputs!$B$12))+A186*(1-A186)^4*Inputs!$B$12*EXP(-Inputs!$B$10*(5-1+Inputs!$B$12))</f>
        <v>3.7233673186742894E-2</v>
      </c>
      <c r="D186" s="9">
        <f>A186*(1-A186)^0*(1-Inputs!$B$9)*EXP(-Inputs!$B$10*(1-1+Inputs!$B$12))+A186*(1-A186)^1*(1-Inputs!$B$9)*EXP(-Inputs!$B$10*(2-1+Inputs!$B$12))+A186*(1-A186)^2*(1-Inputs!$B$9)*EXP(-Inputs!$B$10*(3-1+Inputs!$B$12))+A186*(1-A186)^3*(1-Inputs!$B$9)*EXP(-Inputs!$B$10*(4-1+Inputs!$B$12))+A186*(1-A186)^4*(1-Inputs!$B$9)*EXP(-Inputs!$B$10*(5-1+Inputs!$B$12))</f>
        <v>4.4680407824091481E-2</v>
      </c>
      <c r="E186" s="10">
        <f t="shared" si="4"/>
        <v>1.0795835939321834E-2</v>
      </c>
      <c r="F186" s="10">
        <f t="shared" si="5"/>
        <v>7.958359393218338E-4</v>
      </c>
    </row>
    <row r="187" spans="1:6">
      <c r="A187" s="6">
        <v>1.7500000000000002E-2</v>
      </c>
      <c r="B187" s="9">
        <f>(1-A187)^1*EXP(-Inputs!$B$10*1)+(1-A187)^2*EXP(-Inputs!$B$10*2)+(1-A187)^3*EXP(-Inputs!$B$10*3)+(1-A187)^4*EXP(-Inputs!$B$10*4)+(1-A187)^5*EXP(-Inputs!$B$10*5)</f>
        <v>4.1002410550970421</v>
      </c>
      <c r="C187" s="9">
        <f>A187*(1-A187)^0*Inputs!$B$12*EXP(-Inputs!$B$10*(1-1+Inputs!$B$12))+A187*(1-A187)^1*Inputs!$B$12*EXP(-Inputs!$B$10*(2-1+Inputs!$B$12))+A187*(1-A187)^2*Inputs!$B$12*EXP(-Inputs!$B$10*(3-1+Inputs!$B$12))+A187*(1-A187)^3*Inputs!$B$12*EXP(-Inputs!$B$10*(4-1+Inputs!$B$12))+A187*(1-A187)^4*Inputs!$B$12*EXP(-Inputs!$B$10*(5-1+Inputs!$B$12))</f>
        <v>3.7440552240588093E-2</v>
      </c>
      <c r="D187" s="9">
        <f>A187*(1-A187)^0*(1-Inputs!$B$9)*EXP(-Inputs!$B$10*(1-1+Inputs!$B$12))+A187*(1-A187)^1*(1-Inputs!$B$9)*EXP(-Inputs!$B$10*(2-1+Inputs!$B$12))+A187*(1-A187)^2*(1-Inputs!$B$9)*EXP(-Inputs!$B$10*(3-1+Inputs!$B$12))+A187*(1-A187)^3*(1-Inputs!$B$9)*EXP(-Inputs!$B$10*(4-1+Inputs!$B$12))+A187*(1-A187)^4*(1-Inputs!$B$9)*EXP(-Inputs!$B$10*(5-1+Inputs!$B$12))</f>
        <v>4.4928662688705719E-2</v>
      </c>
      <c r="E187" s="10">
        <f t="shared" si="4"/>
        <v>1.0858414675752402E-2</v>
      </c>
      <c r="F187" s="10">
        <f t="shared" si="5"/>
        <v>8.58414675752402E-4</v>
      </c>
    </row>
    <row r="188" spans="1:6">
      <c r="A188" s="6">
        <v>1.7600000000000001E-2</v>
      </c>
      <c r="B188" s="9">
        <f>(1-A188)^1*EXP(-Inputs!$B$10*1)+(1-A188)^2*EXP(-Inputs!$B$10*2)+(1-A188)^3*EXP(-Inputs!$B$10*3)+(1-A188)^4*EXP(-Inputs!$B$10*4)+(1-A188)^5*EXP(-Inputs!$B$10*5)</f>
        <v>4.0990455855935251</v>
      </c>
      <c r="C188" s="9">
        <f>A188*(1-A188)^0*Inputs!$B$12*EXP(-Inputs!$B$10*(1-1+Inputs!$B$12))+A188*(1-A188)^1*Inputs!$B$12*EXP(-Inputs!$B$10*(2-1+Inputs!$B$12))+A188*(1-A188)^2*Inputs!$B$12*EXP(-Inputs!$B$10*(3-1+Inputs!$B$12))+A188*(1-A188)^3*Inputs!$B$12*EXP(-Inputs!$B$10*(4-1+Inputs!$B$12))+A188*(1-A188)^4*Inputs!$B$12*EXP(-Inputs!$B$10*(5-1+Inputs!$B$12))</f>
        <v>3.7647351469794373E-2</v>
      </c>
      <c r="D188" s="9">
        <f>A188*(1-A188)^0*(1-Inputs!$B$9)*EXP(-Inputs!$B$10*(1-1+Inputs!$B$12))+A188*(1-A188)^1*(1-Inputs!$B$9)*EXP(-Inputs!$B$10*(2-1+Inputs!$B$12))+A188*(1-A188)^2*(1-Inputs!$B$9)*EXP(-Inputs!$B$10*(3-1+Inputs!$B$12))+A188*(1-A188)^3*(1-Inputs!$B$9)*EXP(-Inputs!$B$10*(4-1+Inputs!$B$12))+A188*(1-A188)^4*(1-Inputs!$B$9)*EXP(-Inputs!$B$10*(5-1+Inputs!$B$12))</f>
        <v>4.5176821763753247E-2</v>
      </c>
      <c r="E188" s="10">
        <f t="shared" si="4"/>
        <v>1.0920999564406812E-2</v>
      </c>
      <c r="F188" s="10">
        <f t="shared" si="5"/>
        <v>9.2099956440681169E-4</v>
      </c>
    </row>
    <row r="189" spans="1:6">
      <c r="A189" s="6">
        <v>1.77E-2</v>
      </c>
      <c r="B189" s="9">
        <f>(1-A189)^1*EXP(-Inputs!$B$10*1)+(1-A189)^2*EXP(-Inputs!$B$10*2)+(1-A189)^3*EXP(-Inputs!$B$10*3)+(1-A189)^4*EXP(-Inputs!$B$10*4)+(1-A189)^5*EXP(-Inputs!$B$10*5)</f>
        <v>4.097850427420048</v>
      </c>
      <c r="C189" s="9">
        <f>A189*(1-A189)^0*Inputs!$B$12*EXP(-Inputs!$B$10*(1-1+Inputs!$B$12))+A189*(1-A189)^1*Inputs!$B$12*EXP(-Inputs!$B$10*(2-1+Inputs!$B$12))+A189*(1-A189)^2*Inputs!$B$12*EXP(-Inputs!$B$10*(3-1+Inputs!$B$12))+A189*(1-A189)^3*Inputs!$B$12*EXP(-Inputs!$B$10*(4-1+Inputs!$B$12))+A189*(1-A189)^4*Inputs!$B$12*EXP(-Inputs!$B$10*(5-1+Inputs!$B$12))</f>
        <v>3.7854070898095525E-2</v>
      </c>
      <c r="D189" s="9">
        <f>A189*(1-A189)^0*(1-Inputs!$B$9)*EXP(-Inputs!$B$10*(1-1+Inputs!$B$12))+A189*(1-A189)^1*(1-Inputs!$B$9)*EXP(-Inputs!$B$10*(2-1+Inputs!$B$12))+A189*(1-A189)^2*(1-Inputs!$B$9)*EXP(-Inputs!$B$10*(3-1+Inputs!$B$12))+A189*(1-A189)^3*(1-Inputs!$B$9)*EXP(-Inputs!$B$10*(4-1+Inputs!$B$12))+A189*(1-A189)^4*(1-Inputs!$B$9)*EXP(-Inputs!$B$10*(5-1+Inputs!$B$12))</f>
        <v>4.5424885077714625E-2</v>
      </c>
      <c r="E189" s="10">
        <f t="shared" si="4"/>
        <v>1.0983590606192355E-2</v>
      </c>
      <c r="F189" s="10">
        <f t="shared" si="5"/>
        <v>9.8359060619235446E-4</v>
      </c>
    </row>
    <row r="190" spans="1:6">
      <c r="A190" s="6">
        <v>1.78E-2</v>
      </c>
      <c r="B190" s="9">
        <f>(1-A190)^1*EXP(-Inputs!$B$10*1)+(1-A190)^2*EXP(-Inputs!$B$10*2)+(1-A190)^3*EXP(-Inputs!$B$10*3)+(1-A190)^4*EXP(-Inputs!$B$10*4)+(1-A190)^5*EXP(-Inputs!$B$10*5)</f>
        <v>4.0966555805070533</v>
      </c>
      <c r="C190" s="9">
        <f>A190*(1-A190)^0*Inputs!$B$12*EXP(-Inputs!$B$10*(1-1+Inputs!$B$12))+A190*(1-A190)^1*Inputs!$B$12*EXP(-Inputs!$B$10*(2-1+Inputs!$B$12))+A190*(1-A190)^2*Inputs!$B$12*EXP(-Inputs!$B$10*(3-1+Inputs!$B$12))+A190*(1-A190)^3*Inputs!$B$12*EXP(-Inputs!$B$10*(4-1+Inputs!$B$12))+A190*(1-A190)^4*Inputs!$B$12*EXP(-Inputs!$B$10*(5-1+Inputs!$B$12))</f>
        <v>3.8060710549220639E-2</v>
      </c>
      <c r="D190" s="9">
        <f>A190*(1-A190)^0*(1-Inputs!$B$9)*EXP(-Inputs!$B$10*(1-1+Inputs!$B$12))+A190*(1-A190)^1*(1-Inputs!$B$9)*EXP(-Inputs!$B$10*(2-1+Inputs!$B$12))+A190*(1-A190)^2*(1-Inputs!$B$9)*EXP(-Inputs!$B$10*(3-1+Inputs!$B$12))+A190*(1-A190)^3*(1-Inputs!$B$9)*EXP(-Inputs!$B$10*(4-1+Inputs!$B$12))+A190*(1-A190)^4*(1-Inputs!$B$9)*EXP(-Inputs!$B$10*(5-1+Inputs!$B$12))</f>
        <v>4.5672852659064761E-2</v>
      </c>
      <c r="E190" s="10">
        <f t="shared" si="4"/>
        <v>1.1046187802016509E-2</v>
      </c>
      <c r="F190" s="10">
        <f t="shared" si="5"/>
        <v>1.0461878020165093E-3</v>
      </c>
    </row>
    <row r="191" spans="1:6">
      <c r="A191" s="6">
        <v>1.7899999999999999E-2</v>
      </c>
      <c r="B191" s="9">
        <f>(1-A191)^1*EXP(-Inputs!$B$10*1)+(1-A191)^2*EXP(-Inputs!$B$10*2)+(1-A191)^3*EXP(-Inputs!$B$10*3)+(1-A191)^4*EXP(-Inputs!$B$10*4)+(1-A191)^5*EXP(-Inputs!$B$10*5)</f>
        <v>4.0954610447849911</v>
      </c>
      <c r="C191" s="9">
        <f>A191*(1-A191)^0*Inputs!$B$12*EXP(-Inputs!$B$10*(1-1+Inputs!$B$12))+A191*(1-A191)^1*Inputs!$B$12*EXP(-Inputs!$B$10*(2-1+Inputs!$B$12))+A191*(1-A191)^2*Inputs!$B$12*EXP(-Inputs!$B$10*(3-1+Inputs!$B$12))+A191*(1-A191)^3*Inputs!$B$12*EXP(-Inputs!$B$10*(4-1+Inputs!$B$12))+A191*(1-A191)^4*Inputs!$B$12*EXP(-Inputs!$B$10*(5-1+Inputs!$B$12))</f>
        <v>3.8267270446894E-2</v>
      </c>
      <c r="D191" s="9">
        <f>A191*(1-A191)^0*(1-Inputs!$B$9)*EXP(-Inputs!$B$10*(1-1+Inputs!$B$12))+A191*(1-A191)^1*(1-Inputs!$B$9)*EXP(-Inputs!$B$10*(2-1+Inputs!$B$12))+A191*(1-A191)^2*(1-Inputs!$B$9)*EXP(-Inputs!$B$10*(3-1+Inputs!$B$12))+A191*(1-A191)^3*(1-Inputs!$B$9)*EXP(-Inputs!$B$10*(4-1+Inputs!$B$12))+A191*(1-A191)^4*(1-Inputs!$B$9)*EXP(-Inputs!$B$10*(5-1+Inputs!$B$12))</f>
        <v>4.59207245362728E-2</v>
      </c>
      <c r="E191" s="10">
        <f t="shared" si="4"/>
        <v>1.1108791152786934E-2</v>
      </c>
      <c r="F191" s="10">
        <f t="shared" si="5"/>
        <v>1.1087911527869337E-3</v>
      </c>
    </row>
    <row r="192" spans="1:6">
      <c r="A192" s="6">
        <v>1.7999999999999999E-2</v>
      </c>
      <c r="B192" s="9">
        <f>(1-A192)^1*EXP(-Inputs!$B$10*1)+(1-A192)^2*EXP(-Inputs!$B$10*2)+(1-A192)^3*EXP(-Inputs!$B$10*3)+(1-A192)^4*EXP(-Inputs!$B$10*4)+(1-A192)^5*EXP(-Inputs!$B$10*5)</f>
        <v>4.0942668201843224</v>
      </c>
      <c r="C192" s="9">
        <f>A192*(1-A192)^0*Inputs!$B$12*EXP(-Inputs!$B$10*(1-1+Inputs!$B$12))+A192*(1-A192)^1*Inputs!$B$12*EXP(-Inputs!$B$10*(2-1+Inputs!$B$12))+A192*(1-A192)^2*Inputs!$B$12*EXP(-Inputs!$B$10*(3-1+Inputs!$B$12))+A192*(1-A192)^3*Inputs!$B$12*EXP(-Inputs!$B$10*(4-1+Inputs!$B$12))+A192*(1-A192)^4*Inputs!$B$12*EXP(-Inputs!$B$10*(5-1+Inputs!$B$12))</f>
        <v>3.8473750614835156E-2</v>
      </c>
      <c r="D192" s="9">
        <f>A192*(1-A192)^0*(1-Inputs!$B$9)*EXP(-Inputs!$B$10*(1-1+Inputs!$B$12))+A192*(1-A192)^1*(1-Inputs!$B$9)*EXP(-Inputs!$B$10*(2-1+Inputs!$B$12))+A192*(1-A192)^2*(1-Inputs!$B$9)*EXP(-Inputs!$B$10*(3-1+Inputs!$B$12))+A192*(1-A192)^3*(1-Inputs!$B$9)*EXP(-Inputs!$B$10*(4-1+Inputs!$B$12))+A192*(1-A192)^4*(1-Inputs!$B$9)*EXP(-Inputs!$B$10*(5-1+Inputs!$B$12))</f>
        <v>4.6168500737802182E-2</v>
      </c>
      <c r="E192" s="10">
        <f t="shared" si="4"/>
        <v>1.1171400659411456E-2</v>
      </c>
      <c r="F192" s="10">
        <f t="shared" si="5"/>
        <v>1.1714006594114555E-3</v>
      </c>
    </row>
    <row r="193" spans="1:6">
      <c r="A193" s="6">
        <v>1.8100000000000002E-2</v>
      </c>
      <c r="B193" s="9">
        <f>(1-A193)^1*EXP(-Inputs!$B$10*1)+(1-A193)^2*EXP(-Inputs!$B$10*2)+(1-A193)^3*EXP(-Inputs!$B$10*3)+(1-A193)^4*EXP(-Inputs!$B$10*4)+(1-A193)^5*EXP(-Inputs!$B$10*5)</f>
        <v>4.0930729066355225</v>
      </c>
      <c r="C193" s="9">
        <f>A193*(1-A193)^0*Inputs!$B$12*EXP(-Inputs!$B$10*(1-1+Inputs!$B$12))+A193*(1-A193)^1*Inputs!$B$12*EXP(-Inputs!$B$10*(2-1+Inputs!$B$12))+A193*(1-A193)^2*Inputs!$B$12*EXP(-Inputs!$B$10*(3-1+Inputs!$B$12))+A193*(1-A193)^3*Inputs!$B$12*EXP(-Inputs!$B$10*(4-1+Inputs!$B$12))+A193*(1-A193)^4*Inputs!$B$12*EXP(-Inputs!$B$10*(5-1+Inputs!$B$12))</f>
        <v>3.8680151076758922E-2</v>
      </c>
      <c r="D193" s="9">
        <f>A193*(1-A193)^0*(1-Inputs!$B$9)*EXP(-Inputs!$B$10*(1-1+Inputs!$B$12))+A193*(1-A193)^1*(1-Inputs!$B$9)*EXP(-Inputs!$B$10*(2-1+Inputs!$B$12))+A193*(1-A193)^2*(1-Inputs!$B$9)*EXP(-Inputs!$B$10*(3-1+Inputs!$B$12))+A193*(1-A193)^3*(1-Inputs!$B$9)*EXP(-Inputs!$B$10*(4-1+Inputs!$B$12))+A193*(1-A193)^4*(1-Inputs!$B$9)*EXP(-Inputs!$B$10*(5-1+Inputs!$B$12))</f>
        <v>4.6416181292110711E-2</v>
      </c>
      <c r="E193" s="10">
        <f t="shared" si="4"/>
        <v>1.1234016322798097E-2</v>
      </c>
      <c r="F193" s="10">
        <f t="shared" si="5"/>
        <v>1.2340163227980965E-3</v>
      </c>
    </row>
    <row r="194" spans="1:6">
      <c r="A194" s="6">
        <v>1.8200000000000001E-2</v>
      </c>
      <c r="B194" s="9">
        <f>(1-A194)^1*EXP(-Inputs!$B$10*1)+(1-A194)^2*EXP(-Inputs!$B$10*2)+(1-A194)^3*EXP(-Inputs!$B$10*3)+(1-A194)^4*EXP(-Inputs!$B$10*4)+(1-A194)^5*EXP(-Inputs!$B$10*5)</f>
        <v>4.0918793040690726</v>
      </c>
      <c r="C194" s="9">
        <f>A194*(1-A194)^0*Inputs!$B$12*EXP(-Inputs!$B$10*(1-1+Inputs!$B$12))+A194*(1-A194)^1*Inputs!$B$12*EXP(-Inputs!$B$10*(2-1+Inputs!$B$12))+A194*(1-A194)^2*Inputs!$B$12*EXP(-Inputs!$B$10*(3-1+Inputs!$B$12))+A194*(1-A194)^3*Inputs!$B$12*EXP(-Inputs!$B$10*(4-1+Inputs!$B$12))+A194*(1-A194)^4*Inputs!$B$12*EXP(-Inputs!$B$10*(5-1+Inputs!$B$12))</f>
        <v>3.888647185637531E-2</v>
      </c>
      <c r="D194" s="9">
        <f>A194*(1-A194)^0*(1-Inputs!$B$9)*EXP(-Inputs!$B$10*(1-1+Inputs!$B$12))+A194*(1-A194)^1*(1-Inputs!$B$9)*EXP(-Inputs!$B$10*(2-1+Inputs!$B$12))+A194*(1-A194)^2*(1-Inputs!$B$9)*EXP(-Inputs!$B$10*(3-1+Inputs!$B$12))+A194*(1-A194)^3*(1-Inputs!$B$9)*EXP(-Inputs!$B$10*(4-1+Inputs!$B$12))+A194*(1-A194)^4*(1-Inputs!$B$9)*EXP(-Inputs!$B$10*(5-1+Inputs!$B$12))</f>
        <v>4.666376622765038E-2</v>
      </c>
      <c r="E194" s="10">
        <f t="shared" si="4"/>
        <v>1.1296638143855042E-2</v>
      </c>
      <c r="F194" s="10">
        <f t="shared" si="5"/>
        <v>1.2966381438550417E-3</v>
      </c>
    </row>
    <row r="195" spans="1:6">
      <c r="A195" s="6">
        <v>1.83E-2</v>
      </c>
      <c r="B195" s="9">
        <f>(1-A195)^1*EXP(-Inputs!$B$10*1)+(1-A195)^2*EXP(-Inputs!$B$10*2)+(1-A195)^3*EXP(-Inputs!$B$10*3)+(1-A195)^4*EXP(-Inputs!$B$10*4)+(1-A195)^5*EXP(-Inputs!$B$10*5)</f>
        <v>4.0906860124154729</v>
      </c>
      <c r="C195" s="9">
        <f>A195*(1-A195)^0*Inputs!$B$12*EXP(-Inputs!$B$10*(1-1+Inputs!$B$12))+A195*(1-A195)^1*Inputs!$B$12*EXP(-Inputs!$B$10*(2-1+Inputs!$B$12))+A195*(1-A195)^2*Inputs!$B$12*EXP(-Inputs!$B$10*(3-1+Inputs!$B$12))+A195*(1-A195)^3*Inputs!$B$12*EXP(-Inputs!$B$10*(4-1+Inputs!$B$12))+A195*(1-A195)^4*Inputs!$B$12*EXP(-Inputs!$B$10*(5-1+Inputs!$B$12))</f>
        <v>3.9092712977389622E-2</v>
      </c>
      <c r="D195" s="9">
        <f>A195*(1-A195)^0*(1-Inputs!$B$9)*EXP(-Inputs!$B$10*(1-1+Inputs!$B$12))+A195*(1-A195)^1*(1-Inputs!$B$9)*EXP(-Inputs!$B$10*(2-1+Inputs!$B$12))+A195*(1-A195)^2*(1-Inputs!$B$9)*EXP(-Inputs!$B$10*(3-1+Inputs!$B$12))+A195*(1-A195)^3*(1-Inputs!$B$9)*EXP(-Inputs!$B$10*(4-1+Inputs!$B$12))+A195*(1-A195)^4*(1-Inputs!$B$9)*EXP(-Inputs!$B$10*(5-1+Inputs!$B$12))</f>
        <v>4.6911255572867544E-2</v>
      </c>
      <c r="E195" s="10">
        <f t="shared" si="4"/>
        <v>1.1359266123490652E-2</v>
      </c>
      <c r="F195" s="10">
        <f t="shared" si="5"/>
        <v>1.3592661234906513E-3</v>
      </c>
    </row>
    <row r="196" spans="1:6">
      <c r="A196" s="6">
        <v>1.84E-2</v>
      </c>
      <c r="B196" s="9">
        <f>(1-A196)^1*EXP(-Inputs!$B$10*1)+(1-A196)^2*EXP(-Inputs!$B$10*2)+(1-A196)^3*EXP(-Inputs!$B$10*3)+(1-A196)^4*EXP(-Inputs!$B$10*4)+(1-A196)^5*EXP(-Inputs!$B$10*5)</f>
        <v>4.089493031605226</v>
      </c>
      <c r="C196" s="9">
        <f>A196*(1-A196)^0*Inputs!$B$12*EXP(-Inputs!$B$10*(1-1+Inputs!$B$12))+A196*(1-A196)^1*Inputs!$B$12*EXP(-Inputs!$B$10*(2-1+Inputs!$B$12))+A196*(1-A196)^2*Inputs!$B$12*EXP(-Inputs!$B$10*(3-1+Inputs!$B$12))+A196*(1-A196)^3*Inputs!$B$12*EXP(-Inputs!$B$10*(4-1+Inputs!$B$12))+A196*(1-A196)^4*Inputs!$B$12*EXP(-Inputs!$B$10*(5-1+Inputs!$B$12))</f>
        <v>3.9298874463502394E-2</v>
      </c>
      <c r="D196" s="9">
        <f>A196*(1-A196)^0*(1-Inputs!$B$9)*EXP(-Inputs!$B$10*(1-1+Inputs!$B$12))+A196*(1-A196)^1*(1-Inputs!$B$9)*EXP(-Inputs!$B$10*(2-1+Inputs!$B$12))+A196*(1-A196)^2*(1-Inputs!$B$9)*EXP(-Inputs!$B$10*(3-1+Inputs!$B$12))+A196*(1-A196)^3*(1-Inputs!$B$9)*EXP(-Inputs!$B$10*(4-1+Inputs!$B$12))+A196*(1-A196)^4*(1-Inputs!$B$9)*EXP(-Inputs!$B$10*(5-1+Inputs!$B$12))</f>
        <v>4.715864935620287E-2</v>
      </c>
      <c r="E196" s="10">
        <f t="shared" si="4"/>
        <v>1.1421900262613492E-2</v>
      </c>
      <c r="F196" s="10">
        <f t="shared" si="5"/>
        <v>1.421900262613492E-3</v>
      </c>
    </row>
    <row r="197" spans="1:6">
      <c r="A197" s="6">
        <v>1.8499999999999999E-2</v>
      </c>
      <c r="B197" s="9">
        <f>(1-A197)^1*EXP(-Inputs!$B$10*1)+(1-A197)^2*EXP(-Inputs!$B$10*2)+(1-A197)^3*EXP(-Inputs!$B$10*3)+(1-A197)^4*EXP(-Inputs!$B$10*4)+(1-A197)^5*EXP(-Inputs!$B$10*5)</f>
        <v>4.0883003615688525</v>
      </c>
      <c r="C197" s="9">
        <f>A197*(1-A197)^0*Inputs!$B$12*EXP(-Inputs!$B$10*(1-1+Inputs!$B$12))+A197*(1-A197)^1*Inputs!$B$12*EXP(-Inputs!$B$10*(2-1+Inputs!$B$12))+A197*(1-A197)^2*Inputs!$B$12*EXP(-Inputs!$B$10*(3-1+Inputs!$B$12))+A197*(1-A197)^3*Inputs!$B$12*EXP(-Inputs!$B$10*(4-1+Inputs!$B$12))+A197*(1-A197)^4*Inputs!$B$12*EXP(-Inputs!$B$10*(5-1+Inputs!$B$12))</f>
        <v>3.9504956338409392E-2</v>
      </c>
      <c r="D197" s="9">
        <f>A197*(1-A197)^0*(1-Inputs!$B$9)*EXP(-Inputs!$B$10*(1-1+Inputs!$B$12))+A197*(1-A197)^1*(1-Inputs!$B$9)*EXP(-Inputs!$B$10*(2-1+Inputs!$B$12))+A197*(1-A197)^2*(1-Inputs!$B$9)*EXP(-Inputs!$B$10*(3-1+Inputs!$B$12))+A197*(1-A197)^3*(1-Inputs!$B$9)*EXP(-Inputs!$B$10*(4-1+Inputs!$B$12))+A197*(1-A197)^4*(1-Inputs!$B$9)*EXP(-Inputs!$B$10*(5-1+Inputs!$B$12))</f>
        <v>4.7405947606091264E-2</v>
      </c>
      <c r="E197" s="10">
        <f t="shared" si="4"/>
        <v>1.1484540562132276E-2</v>
      </c>
      <c r="F197" s="10">
        <f t="shared" si="5"/>
        <v>1.484540562132276E-3</v>
      </c>
    </row>
    <row r="198" spans="1:6">
      <c r="A198" s="6">
        <v>1.8599999999999998E-2</v>
      </c>
      <c r="B198" s="9">
        <f>(1-A198)^1*EXP(-Inputs!$B$10*1)+(1-A198)^2*EXP(-Inputs!$B$10*2)+(1-A198)^3*EXP(-Inputs!$B$10*3)+(1-A198)^4*EXP(-Inputs!$B$10*4)+(1-A198)^5*EXP(-Inputs!$B$10*5)</f>
        <v>4.0871080022368806</v>
      </c>
      <c r="C198" s="9">
        <f>A198*(1-A198)^0*Inputs!$B$12*EXP(-Inputs!$B$10*(1-1+Inputs!$B$12))+A198*(1-A198)^1*Inputs!$B$12*EXP(-Inputs!$B$10*(2-1+Inputs!$B$12))+A198*(1-A198)^2*Inputs!$B$12*EXP(-Inputs!$B$10*(3-1+Inputs!$B$12))+A198*(1-A198)^3*Inputs!$B$12*EXP(-Inputs!$B$10*(4-1+Inputs!$B$12))+A198*(1-A198)^4*Inputs!$B$12*EXP(-Inputs!$B$10*(5-1+Inputs!$B$12))</f>
        <v>3.9710958625801651E-2</v>
      </c>
      <c r="D198" s="9">
        <f>A198*(1-A198)^0*(1-Inputs!$B$9)*EXP(-Inputs!$B$10*(1-1+Inputs!$B$12))+A198*(1-A198)^1*(1-Inputs!$B$9)*EXP(-Inputs!$B$10*(2-1+Inputs!$B$12))+A198*(1-A198)^2*(1-Inputs!$B$9)*EXP(-Inputs!$B$10*(3-1+Inputs!$B$12))+A198*(1-A198)^3*(1-Inputs!$B$9)*EXP(-Inputs!$B$10*(4-1+Inputs!$B$12))+A198*(1-A198)^4*(1-Inputs!$B$9)*EXP(-Inputs!$B$10*(5-1+Inputs!$B$12))</f>
        <v>4.765315035096198E-2</v>
      </c>
      <c r="E198" s="10">
        <f t="shared" si="4"/>
        <v>1.1547187022955915E-2</v>
      </c>
      <c r="F198" s="10">
        <f t="shared" si="5"/>
        <v>1.5471870229559152E-3</v>
      </c>
    </row>
    <row r="199" spans="1:6">
      <c r="A199" s="6">
        <v>1.8700000000000001E-2</v>
      </c>
      <c r="B199" s="9">
        <f>(1-A199)^1*EXP(-Inputs!$B$10*1)+(1-A199)^2*EXP(-Inputs!$B$10*2)+(1-A199)^3*EXP(-Inputs!$B$10*3)+(1-A199)^4*EXP(-Inputs!$B$10*4)+(1-A199)^5*EXP(-Inputs!$B$10*5)</f>
        <v>4.0859159535398497</v>
      </c>
      <c r="C199" s="9">
        <f>A199*(1-A199)^0*Inputs!$B$12*EXP(-Inputs!$B$10*(1-1+Inputs!$B$12))+A199*(1-A199)^1*Inputs!$B$12*EXP(-Inputs!$B$10*(2-1+Inputs!$B$12))+A199*(1-A199)^2*Inputs!$B$12*EXP(-Inputs!$B$10*(3-1+Inputs!$B$12))+A199*(1-A199)^3*Inputs!$B$12*EXP(-Inputs!$B$10*(4-1+Inputs!$B$12))+A199*(1-A199)^4*Inputs!$B$12*EXP(-Inputs!$B$10*(5-1+Inputs!$B$12))</f>
        <v>3.9916881349365448E-2</v>
      </c>
      <c r="D199" s="9">
        <f>A199*(1-A199)^0*(1-Inputs!$B$9)*EXP(-Inputs!$B$10*(1-1+Inputs!$B$12))+A199*(1-A199)^1*(1-Inputs!$B$9)*EXP(-Inputs!$B$10*(2-1+Inputs!$B$12))+A199*(1-A199)^2*(1-Inputs!$B$9)*EXP(-Inputs!$B$10*(3-1+Inputs!$B$12))+A199*(1-A199)^3*(1-Inputs!$B$9)*EXP(-Inputs!$B$10*(4-1+Inputs!$B$12))+A199*(1-A199)^4*(1-Inputs!$B$9)*EXP(-Inputs!$B$10*(5-1+Inputs!$B$12))</f>
        <v>4.7900257619238537E-2</v>
      </c>
      <c r="E199" s="10">
        <f t="shared" si="4"/>
        <v>1.1609839645993493E-2</v>
      </c>
      <c r="F199" s="10">
        <f t="shared" si="5"/>
        <v>1.6098396459934931E-3</v>
      </c>
    </row>
    <row r="200" spans="1:6">
      <c r="A200" s="6">
        <v>1.8800000000000001E-2</v>
      </c>
      <c r="B200" s="9">
        <f>(1-A200)^1*EXP(-Inputs!$B$10*1)+(1-A200)^2*EXP(-Inputs!$B$10*2)+(1-A200)^3*EXP(-Inputs!$B$10*3)+(1-A200)^4*EXP(-Inputs!$B$10*4)+(1-A200)^5*EXP(-Inputs!$B$10*5)</f>
        <v>4.0847242154083121</v>
      </c>
      <c r="C200" s="9">
        <f>A200*(1-A200)^0*Inputs!$B$12*EXP(-Inputs!$B$10*(1-1+Inputs!$B$12))+A200*(1-A200)^1*Inputs!$B$12*EXP(-Inputs!$B$10*(2-1+Inputs!$B$12))+A200*(1-A200)^2*Inputs!$B$12*EXP(-Inputs!$B$10*(3-1+Inputs!$B$12))+A200*(1-A200)^3*Inputs!$B$12*EXP(-Inputs!$B$10*(4-1+Inputs!$B$12))+A200*(1-A200)^4*Inputs!$B$12*EXP(-Inputs!$B$10*(5-1+Inputs!$B$12))</f>
        <v>4.0122724532782317E-2</v>
      </c>
      <c r="D200" s="9">
        <f>A200*(1-A200)^0*(1-Inputs!$B$9)*EXP(-Inputs!$B$10*(1-1+Inputs!$B$12))+A200*(1-A200)^1*(1-Inputs!$B$9)*EXP(-Inputs!$B$10*(2-1+Inputs!$B$12))+A200*(1-A200)^2*(1-Inputs!$B$9)*EXP(-Inputs!$B$10*(3-1+Inputs!$B$12))+A200*(1-A200)^3*(1-Inputs!$B$9)*EXP(-Inputs!$B$10*(4-1+Inputs!$B$12))+A200*(1-A200)^4*(1-Inputs!$B$9)*EXP(-Inputs!$B$10*(5-1+Inputs!$B$12))</f>
        <v>4.814726943933878E-2</v>
      </c>
      <c r="E200" s="10">
        <f t="shared" si="4"/>
        <v>1.1672498432154274E-2</v>
      </c>
      <c r="F200" s="10">
        <f t="shared" si="5"/>
        <v>1.6724984321542739E-3</v>
      </c>
    </row>
    <row r="201" spans="1:6">
      <c r="A201" s="6">
        <v>1.89E-2</v>
      </c>
      <c r="B201" s="9">
        <f>(1-A201)^1*EXP(-Inputs!$B$10*1)+(1-A201)^2*EXP(-Inputs!$B$10*2)+(1-A201)^3*EXP(-Inputs!$B$10*3)+(1-A201)^4*EXP(-Inputs!$B$10*4)+(1-A201)^5*EXP(-Inputs!$B$10*5)</f>
        <v>4.08353278777283</v>
      </c>
      <c r="C201" s="9">
        <f>A201*(1-A201)^0*Inputs!$B$12*EXP(-Inputs!$B$10*(1-1+Inputs!$B$12))+A201*(1-A201)^1*Inputs!$B$12*EXP(-Inputs!$B$10*(2-1+Inputs!$B$12))+A201*(1-A201)^2*Inputs!$B$12*EXP(-Inputs!$B$10*(3-1+Inputs!$B$12))+A201*(1-A201)^3*Inputs!$B$12*EXP(-Inputs!$B$10*(4-1+Inputs!$B$12))+A201*(1-A201)^4*Inputs!$B$12*EXP(-Inputs!$B$10*(5-1+Inputs!$B$12))</f>
        <v>4.0328488199729028E-2</v>
      </c>
      <c r="D201" s="9">
        <f>A201*(1-A201)^0*(1-Inputs!$B$9)*EXP(-Inputs!$B$10*(1-1+Inputs!$B$12))+A201*(1-A201)^1*(1-Inputs!$B$9)*EXP(-Inputs!$B$10*(2-1+Inputs!$B$12))+A201*(1-A201)^2*(1-Inputs!$B$9)*EXP(-Inputs!$B$10*(3-1+Inputs!$B$12))+A201*(1-A201)^3*(1-Inputs!$B$9)*EXP(-Inputs!$B$10*(4-1+Inputs!$B$12))+A201*(1-A201)^4*(1-Inputs!$B$9)*EXP(-Inputs!$B$10*(5-1+Inputs!$B$12))</f>
        <v>4.8394185839674829E-2</v>
      </c>
      <c r="E201" s="10">
        <f t="shared" si="4"/>
        <v>1.1735163382347697E-2</v>
      </c>
      <c r="F201" s="10">
        <f t="shared" si="5"/>
        <v>1.7351633823476965E-3</v>
      </c>
    </row>
    <row r="202" spans="1:6">
      <c r="A202" s="6">
        <v>1.9E-2</v>
      </c>
      <c r="B202" s="9">
        <f>(1-A202)^1*EXP(-Inputs!$B$10*1)+(1-A202)^2*EXP(-Inputs!$B$10*2)+(1-A202)^3*EXP(-Inputs!$B$10*3)+(1-A202)^4*EXP(-Inputs!$B$10*4)+(1-A202)^5*EXP(-Inputs!$B$10*5)</f>
        <v>4.0823416705639781</v>
      </c>
      <c r="C202" s="9">
        <f>A202*(1-A202)^0*Inputs!$B$12*EXP(-Inputs!$B$10*(1-1+Inputs!$B$12))+A202*(1-A202)^1*Inputs!$B$12*EXP(-Inputs!$B$10*(2-1+Inputs!$B$12))+A202*(1-A202)^2*Inputs!$B$12*EXP(-Inputs!$B$10*(3-1+Inputs!$B$12))+A202*(1-A202)^3*Inputs!$B$12*EXP(-Inputs!$B$10*(4-1+Inputs!$B$12))+A202*(1-A202)^4*Inputs!$B$12*EXP(-Inputs!$B$10*(5-1+Inputs!$B$12))</f>
        <v>4.0534172373877603E-2</v>
      </c>
      <c r="D202" s="9">
        <f>A202*(1-A202)^0*(1-Inputs!$B$9)*EXP(-Inputs!$B$10*(1-1+Inputs!$B$12))+A202*(1-A202)^1*(1-Inputs!$B$9)*EXP(-Inputs!$B$10*(2-1+Inputs!$B$12))+A202*(1-A202)^2*(1-Inputs!$B$9)*EXP(-Inputs!$B$10*(3-1+Inputs!$B$12))+A202*(1-A202)^3*(1-Inputs!$B$9)*EXP(-Inputs!$B$10*(4-1+Inputs!$B$12))+A202*(1-A202)^4*(1-Inputs!$B$9)*EXP(-Inputs!$B$10*(5-1+Inputs!$B$12))</f>
        <v>4.8641006848653127E-2</v>
      </c>
      <c r="E202" s="10">
        <f t="shared" si="4"/>
        <v>1.1797834497483384E-2</v>
      </c>
      <c r="F202" s="10">
        <f t="shared" si="5"/>
        <v>1.7978344974833842E-3</v>
      </c>
    </row>
    <row r="203" spans="1:6">
      <c r="A203" s="6">
        <v>1.9099999999999999E-2</v>
      </c>
      <c r="B203" s="9">
        <f>(1-A203)^1*EXP(-Inputs!$B$10*1)+(1-A203)^2*EXP(-Inputs!$B$10*2)+(1-A203)^3*EXP(-Inputs!$B$10*3)+(1-A203)^4*EXP(-Inputs!$B$10*4)+(1-A203)^5*EXP(-Inputs!$B$10*5)</f>
        <v>4.081150863712339</v>
      </c>
      <c r="C203" s="9">
        <f>A203*(1-A203)^0*Inputs!$B$12*EXP(-Inputs!$B$10*(1-1+Inputs!$B$12))+A203*(1-A203)^1*Inputs!$B$12*EXP(-Inputs!$B$10*(2-1+Inputs!$B$12))+A203*(1-A203)^2*Inputs!$B$12*EXP(-Inputs!$B$10*(3-1+Inputs!$B$12))+A203*(1-A203)^3*Inputs!$B$12*EXP(-Inputs!$B$10*(4-1+Inputs!$B$12))+A203*(1-A203)^4*Inputs!$B$12*EXP(-Inputs!$B$10*(5-1+Inputs!$B$12))</f>
        <v>4.0739777078895326E-2</v>
      </c>
      <c r="D203" s="9">
        <f>A203*(1-A203)^0*(1-Inputs!$B$9)*EXP(-Inputs!$B$10*(1-1+Inputs!$B$12))+A203*(1-A203)^1*(1-Inputs!$B$9)*EXP(-Inputs!$B$10*(2-1+Inputs!$B$12))+A203*(1-A203)^2*(1-Inputs!$B$9)*EXP(-Inputs!$B$10*(3-1+Inputs!$B$12))+A203*(1-A203)^3*(1-Inputs!$B$9)*EXP(-Inputs!$B$10*(4-1+Inputs!$B$12))+A203*(1-A203)^4*(1-Inputs!$B$9)*EXP(-Inputs!$B$10*(5-1+Inputs!$B$12))</f>
        <v>4.8887732494674381E-2</v>
      </c>
      <c r="E203" s="10">
        <f t="shared" si="4"/>
        <v>1.1860511778471137E-2</v>
      </c>
      <c r="F203" s="10">
        <f t="shared" si="5"/>
        <v>1.860511778471137E-3</v>
      </c>
    </row>
    <row r="204" spans="1:6">
      <c r="A204" s="6">
        <v>1.9199999999999998E-2</v>
      </c>
      <c r="B204" s="9">
        <f>(1-A204)^1*EXP(-Inputs!$B$10*1)+(1-A204)^2*EXP(-Inputs!$B$10*2)+(1-A204)^3*EXP(-Inputs!$B$10*3)+(1-A204)^4*EXP(-Inputs!$B$10*4)+(1-A204)^5*EXP(-Inputs!$B$10*5)</f>
        <v>4.0799603671485105</v>
      </c>
      <c r="C204" s="9">
        <f>A204*(1-A204)^0*Inputs!$B$12*EXP(-Inputs!$B$10*(1-1+Inputs!$B$12))+A204*(1-A204)^1*Inputs!$B$12*EXP(-Inputs!$B$10*(2-1+Inputs!$B$12))+A204*(1-A204)^2*Inputs!$B$12*EXP(-Inputs!$B$10*(3-1+Inputs!$B$12))+A204*(1-A204)^3*Inputs!$B$12*EXP(-Inputs!$B$10*(4-1+Inputs!$B$12))+A204*(1-A204)^4*Inputs!$B$12*EXP(-Inputs!$B$10*(5-1+Inputs!$B$12))</f>
        <v>4.0945302338444706E-2</v>
      </c>
      <c r="D204" s="9">
        <f>A204*(1-A204)^0*(1-Inputs!$B$9)*EXP(-Inputs!$B$10*(1-1+Inputs!$B$12))+A204*(1-A204)^1*(1-Inputs!$B$9)*EXP(-Inputs!$B$10*(2-1+Inputs!$B$12))+A204*(1-A204)^2*(1-Inputs!$B$9)*EXP(-Inputs!$B$10*(3-1+Inputs!$B$12))+A204*(1-A204)^3*(1-Inputs!$B$9)*EXP(-Inputs!$B$10*(4-1+Inputs!$B$12))+A204*(1-A204)^4*(1-Inputs!$B$9)*EXP(-Inputs!$B$10*(5-1+Inputs!$B$12))</f>
        <v>4.9134362806133647E-2</v>
      </c>
      <c r="E204" s="10">
        <f t="shared" si="4"/>
        <v>1.1923195226220934E-2</v>
      </c>
      <c r="F204" s="10">
        <f t="shared" si="5"/>
        <v>1.9231952262209334E-3</v>
      </c>
    </row>
    <row r="205" spans="1:6">
      <c r="A205" s="6">
        <v>1.9300000000000001E-2</v>
      </c>
      <c r="B205" s="9">
        <f>(1-A205)^1*EXP(-Inputs!$B$10*1)+(1-A205)^2*EXP(-Inputs!$B$10*2)+(1-A205)^3*EXP(-Inputs!$B$10*3)+(1-A205)^4*EXP(-Inputs!$B$10*4)+(1-A205)^5*EXP(-Inputs!$B$10*5)</f>
        <v>4.0787701808030983</v>
      </c>
      <c r="C205" s="9">
        <f>A205*(1-A205)^0*Inputs!$B$12*EXP(-Inputs!$B$10*(1-1+Inputs!$B$12))+A205*(1-A205)^1*Inputs!$B$12*EXP(-Inputs!$B$10*(2-1+Inputs!$B$12))+A205*(1-A205)^2*Inputs!$B$12*EXP(-Inputs!$B$10*(3-1+Inputs!$B$12))+A205*(1-A205)^3*Inputs!$B$12*EXP(-Inputs!$B$10*(4-1+Inputs!$B$12))+A205*(1-A205)^4*Inputs!$B$12*EXP(-Inputs!$B$10*(5-1+Inputs!$B$12))</f>
        <v>4.1150748176183548E-2</v>
      </c>
      <c r="D205" s="9">
        <f>A205*(1-A205)^0*(1-Inputs!$B$9)*EXP(-Inputs!$B$10*(1-1+Inputs!$B$12))+A205*(1-A205)^1*(1-Inputs!$B$9)*EXP(-Inputs!$B$10*(2-1+Inputs!$B$12))+A205*(1-A205)^2*(1-Inputs!$B$9)*EXP(-Inputs!$B$10*(3-1+Inputs!$B$12))+A205*(1-A205)^3*(1-Inputs!$B$9)*EXP(-Inputs!$B$10*(4-1+Inputs!$B$12))+A205*(1-A205)^4*(1-Inputs!$B$9)*EXP(-Inputs!$B$10*(5-1+Inputs!$B$12))</f>
        <v>4.938089781142025E-2</v>
      </c>
      <c r="E205" s="10">
        <f t="shared" ref="E205:E268" si="6">D205/(B205+C205)</f>
        <v>1.1985884841642935E-2</v>
      </c>
      <c r="F205" s="10">
        <f t="shared" ref="F205:F268" si="7">ABS(E205-$B$5)</f>
        <v>1.9858848416429344E-3</v>
      </c>
    </row>
    <row r="206" spans="1:6">
      <c r="A206" s="6">
        <v>1.9400000000000001E-2</v>
      </c>
      <c r="B206" s="9">
        <f>(1-A206)^1*EXP(-Inputs!$B$10*1)+(1-A206)^2*EXP(-Inputs!$B$10*2)+(1-A206)^3*EXP(-Inputs!$B$10*3)+(1-A206)^4*EXP(-Inputs!$B$10*4)+(1-A206)^5*EXP(-Inputs!$B$10*5)</f>
        <v>4.0775803046067214</v>
      </c>
      <c r="C206" s="9">
        <f>A206*(1-A206)^0*Inputs!$B$12*EXP(-Inputs!$B$10*(1-1+Inputs!$B$12))+A206*(1-A206)^1*Inputs!$B$12*EXP(-Inputs!$B$10*(2-1+Inputs!$B$12))+A206*(1-A206)^2*Inputs!$B$12*EXP(-Inputs!$B$10*(3-1+Inputs!$B$12))+A206*(1-A206)^3*Inputs!$B$12*EXP(-Inputs!$B$10*(4-1+Inputs!$B$12))+A206*(1-A206)^4*Inputs!$B$12*EXP(-Inputs!$B$10*(5-1+Inputs!$B$12))</f>
        <v>4.1356114615764855E-2</v>
      </c>
      <c r="D206" s="9">
        <f>A206*(1-A206)^0*(1-Inputs!$B$9)*EXP(-Inputs!$B$10*(1-1+Inputs!$B$12))+A206*(1-A206)^1*(1-Inputs!$B$9)*EXP(-Inputs!$B$10*(2-1+Inputs!$B$12))+A206*(1-A206)^2*(1-Inputs!$B$9)*EXP(-Inputs!$B$10*(3-1+Inputs!$B$12))+A206*(1-A206)^3*(1-Inputs!$B$9)*EXP(-Inputs!$B$10*(4-1+Inputs!$B$12))+A206*(1-A206)^4*(1-Inputs!$B$9)*EXP(-Inputs!$B$10*(5-1+Inputs!$B$12))</f>
        <v>4.9627337538917821E-2</v>
      </c>
      <c r="E206" s="10">
        <f t="shared" si="6"/>
        <v>1.2048580625647471E-2</v>
      </c>
      <c r="F206" s="10">
        <f t="shared" si="7"/>
        <v>2.0485806256474708E-3</v>
      </c>
    </row>
    <row r="207" spans="1:6">
      <c r="A207" s="6">
        <v>1.95E-2</v>
      </c>
      <c r="B207" s="9">
        <f>(1-A207)^1*EXP(-Inputs!$B$10*1)+(1-A207)^2*EXP(-Inputs!$B$10*2)+(1-A207)^3*EXP(-Inputs!$B$10*3)+(1-A207)^4*EXP(-Inputs!$B$10*4)+(1-A207)^5*EXP(-Inputs!$B$10*5)</f>
        <v>4.0763907384900078</v>
      </c>
      <c r="C207" s="9">
        <f>A207*(1-A207)^0*Inputs!$B$12*EXP(-Inputs!$B$10*(1-1+Inputs!$B$12))+A207*(1-A207)^1*Inputs!$B$12*EXP(-Inputs!$B$10*(2-1+Inputs!$B$12))+A207*(1-A207)^2*Inputs!$B$12*EXP(-Inputs!$B$10*(3-1+Inputs!$B$12))+A207*(1-A207)^3*Inputs!$B$12*EXP(-Inputs!$B$10*(4-1+Inputs!$B$12))+A207*(1-A207)^4*Inputs!$B$12*EXP(-Inputs!$B$10*(5-1+Inputs!$B$12))</f>
        <v>4.1561401680836912E-2</v>
      </c>
      <c r="D207" s="9">
        <f>A207*(1-A207)^0*(1-Inputs!$B$9)*EXP(-Inputs!$B$10*(1-1+Inputs!$B$12))+A207*(1-A207)^1*(1-Inputs!$B$9)*EXP(-Inputs!$B$10*(2-1+Inputs!$B$12))+A207*(1-A207)^2*(1-Inputs!$B$9)*EXP(-Inputs!$B$10*(3-1+Inputs!$B$12))+A207*(1-A207)^3*(1-Inputs!$B$9)*EXP(-Inputs!$B$10*(4-1+Inputs!$B$12))+A207*(1-A207)^4*(1-Inputs!$B$9)*EXP(-Inputs!$B$10*(5-1+Inputs!$B$12))</f>
        <v>4.9873682017004296E-2</v>
      </c>
      <c r="E207" s="10">
        <f t="shared" si="6"/>
        <v>1.2111282579145068E-2</v>
      </c>
      <c r="F207" s="10">
        <f t="shared" si="7"/>
        <v>2.1112825791450678E-3</v>
      </c>
    </row>
    <row r="208" spans="1:6">
      <c r="A208" s="6">
        <v>1.9599999999999999E-2</v>
      </c>
      <c r="B208" s="9">
        <f>(1-A208)^1*EXP(-Inputs!$B$10*1)+(1-A208)^2*EXP(-Inputs!$B$10*2)+(1-A208)^3*EXP(-Inputs!$B$10*3)+(1-A208)^4*EXP(-Inputs!$B$10*4)+(1-A208)^5*EXP(-Inputs!$B$10*5)</f>
        <v>4.0752014823836005</v>
      </c>
      <c r="C208" s="9">
        <f>A208*(1-A208)^0*Inputs!$B$12*EXP(-Inputs!$B$10*(1-1+Inputs!$B$12))+A208*(1-A208)^1*Inputs!$B$12*EXP(-Inputs!$B$10*(2-1+Inputs!$B$12))+A208*(1-A208)^2*Inputs!$B$12*EXP(-Inputs!$B$10*(3-1+Inputs!$B$12))+A208*(1-A208)^3*Inputs!$B$12*EXP(-Inputs!$B$10*(4-1+Inputs!$B$12))+A208*(1-A208)^4*Inputs!$B$12*EXP(-Inputs!$B$10*(5-1+Inputs!$B$12))</f>
        <v>4.1766609395043272E-2</v>
      </c>
      <c r="D208" s="9">
        <f>A208*(1-A208)^0*(1-Inputs!$B$9)*EXP(-Inputs!$B$10*(1-1+Inputs!$B$12))+A208*(1-A208)^1*(1-Inputs!$B$9)*EXP(-Inputs!$B$10*(2-1+Inputs!$B$12))+A208*(1-A208)^2*(1-Inputs!$B$9)*EXP(-Inputs!$B$10*(3-1+Inputs!$B$12))+A208*(1-A208)^3*(1-Inputs!$B$9)*EXP(-Inputs!$B$10*(4-1+Inputs!$B$12))+A208*(1-A208)^4*(1-Inputs!$B$9)*EXP(-Inputs!$B$10*(5-1+Inputs!$B$12))</f>
        <v>5.0119931274051926E-2</v>
      </c>
      <c r="E208" s="10">
        <f t="shared" si="6"/>
        <v>1.217399070304641E-2</v>
      </c>
      <c r="F208" s="10">
        <f t="shared" si="7"/>
        <v>2.1739907030464099E-3</v>
      </c>
    </row>
    <row r="209" spans="1:6">
      <c r="A209" s="6">
        <v>1.9699999999999999E-2</v>
      </c>
      <c r="B209" s="9">
        <f>(1-A209)^1*EXP(-Inputs!$B$10*1)+(1-A209)^2*EXP(-Inputs!$B$10*2)+(1-A209)^3*EXP(-Inputs!$B$10*3)+(1-A209)^4*EXP(-Inputs!$B$10*4)+(1-A209)^5*EXP(-Inputs!$B$10*5)</f>
        <v>4.0740125362181461</v>
      </c>
      <c r="C209" s="9">
        <f>A209*(1-A209)^0*Inputs!$B$12*EXP(-Inputs!$B$10*(1-1+Inputs!$B$12))+A209*(1-A209)^1*Inputs!$B$12*EXP(-Inputs!$B$10*(2-1+Inputs!$B$12))+A209*(1-A209)^2*Inputs!$B$12*EXP(-Inputs!$B$10*(3-1+Inputs!$B$12))+A209*(1-A209)^3*Inputs!$B$12*EXP(-Inputs!$B$10*(4-1+Inputs!$B$12))+A209*(1-A209)^4*Inputs!$B$12*EXP(-Inputs!$B$10*(5-1+Inputs!$B$12))</f>
        <v>4.1971737782022699E-2</v>
      </c>
      <c r="D209" s="9">
        <f>A209*(1-A209)^0*(1-Inputs!$B$9)*EXP(-Inputs!$B$10*(1-1+Inputs!$B$12))+A209*(1-A209)^1*(1-Inputs!$B$9)*EXP(-Inputs!$B$10*(2-1+Inputs!$B$12))+A209*(1-A209)^2*(1-Inputs!$B$9)*EXP(-Inputs!$B$10*(3-1+Inputs!$B$12))+A209*(1-A209)^3*(1-Inputs!$B$9)*EXP(-Inputs!$B$10*(4-1+Inputs!$B$12))+A209*(1-A209)^4*(1-Inputs!$B$9)*EXP(-Inputs!$B$10*(5-1+Inputs!$B$12))</f>
        <v>5.0366085338427229E-2</v>
      </c>
      <c r="E209" s="10">
        <f t="shared" si="6"/>
        <v>1.2236704998262384E-2</v>
      </c>
      <c r="F209" s="10">
        <f t="shared" si="7"/>
        <v>2.2367049982623833E-3</v>
      </c>
    </row>
    <row r="210" spans="1:6">
      <c r="A210" s="6">
        <v>1.9800000000000002E-2</v>
      </c>
      <c r="B210" s="9">
        <f>(1-A210)^1*EXP(-Inputs!$B$10*1)+(1-A210)^2*EXP(-Inputs!$B$10*2)+(1-A210)^3*EXP(-Inputs!$B$10*3)+(1-A210)^4*EXP(-Inputs!$B$10*4)+(1-A210)^5*EXP(-Inputs!$B$10*5)</f>
        <v>4.0728238999243134</v>
      </c>
      <c r="C210" s="9">
        <f>A210*(1-A210)^0*Inputs!$B$12*EXP(-Inputs!$B$10*(1-1+Inputs!$B$12))+A210*(1-A210)^1*Inputs!$B$12*EXP(-Inputs!$B$10*(2-1+Inputs!$B$12))+A210*(1-A210)^2*Inputs!$B$12*EXP(-Inputs!$B$10*(3-1+Inputs!$B$12))+A210*(1-A210)^3*Inputs!$B$12*EXP(-Inputs!$B$10*(4-1+Inputs!$B$12))+A210*(1-A210)^4*Inputs!$B$12*EXP(-Inputs!$B$10*(5-1+Inputs!$B$12))</f>
        <v>4.2176786865409259E-2</v>
      </c>
      <c r="D210" s="9">
        <f>A210*(1-A210)^0*(1-Inputs!$B$9)*EXP(-Inputs!$B$10*(1-1+Inputs!$B$12))+A210*(1-A210)^1*(1-Inputs!$B$9)*EXP(-Inputs!$B$10*(2-1+Inputs!$B$12))+A210*(1-A210)^2*(1-Inputs!$B$9)*EXP(-Inputs!$B$10*(3-1+Inputs!$B$12))+A210*(1-A210)^3*(1-Inputs!$B$9)*EXP(-Inputs!$B$10*(4-1+Inputs!$B$12))+A210*(1-A210)^4*(1-Inputs!$B$9)*EXP(-Inputs!$B$10*(5-1+Inputs!$B$12))</f>
        <v>5.0612144238491114E-2</v>
      </c>
      <c r="E210" s="10">
        <f t="shared" si="6"/>
        <v>1.2299425465704037E-2</v>
      </c>
      <c r="F210" s="10">
        <f t="shared" si="7"/>
        <v>2.2994254657040369E-3</v>
      </c>
    </row>
    <row r="211" spans="1:6">
      <c r="A211" s="6">
        <v>1.9900000000000001E-2</v>
      </c>
      <c r="B211" s="9">
        <f>(1-A211)^1*EXP(-Inputs!$B$10*1)+(1-A211)^2*EXP(-Inputs!$B$10*2)+(1-A211)^3*EXP(-Inputs!$B$10*3)+(1-A211)^4*EXP(-Inputs!$B$10*4)+(1-A211)^5*EXP(-Inputs!$B$10*5)</f>
        <v>4.071635573432772</v>
      </c>
      <c r="C211" s="9">
        <f>A211*(1-A211)^0*Inputs!$B$12*EXP(-Inputs!$B$10*(1-1+Inputs!$B$12))+A211*(1-A211)^1*Inputs!$B$12*EXP(-Inputs!$B$10*(2-1+Inputs!$B$12))+A211*(1-A211)^2*Inputs!$B$12*EXP(-Inputs!$B$10*(3-1+Inputs!$B$12))+A211*(1-A211)^3*Inputs!$B$12*EXP(-Inputs!$B$10*(4-1+Inputs!$B$12))+A211*(1-A211)^4*Inputs!$B$12*EXP(-Inputs!$B$10*(5-1+Inputs!$B$12))</f>
        <v>4.2381756668832225E-2</v>
      </c>
      <c r="D211" s="9">
        <f>A211*(1-A211)^0*(1-Inputs!$B$9)*EXP(-Inputs!$B$10*(1-1+Inputs!$B$12))+A211*(1-A211)^1*(1-Inputs!$B$9)*EXP(-Inputs!$B$10*(2-1+Inputs!$B$12))+A211*(1-A211)^2*(1-Inputs!$B$9)*EXP(-Inputs!$B$10*(3-1+Inputs!$B$12))+A211*(1-A211)^3*(1-Inputs!$B$9)*EXP(-Inputs!$B$10*(4-1+Inputs!$B$12))+A211*(1-A211)^4*(1-Inputs!$B$9)*EXP(-Inputs!$B$10*(5-1+Inputs!$B$12))</f>
        <v>5.0858108002598663E-2</v>
      </c>
      <c r="E211" s="10">
        <f t="shared" si="6"/>
        <v>1.2362152106282599E-2</v>
      </c>
      <c r="F211" s="10">
        <f t="shared" si="7"/>
        <v>2.3621521062825983E-3</v>
      </c>
    </row>
    <row r="212" spans="1:6">
      <c r="A212" s="6">
        <v>0.02</v>
      </c>
      <c r="B212" s="9">
        <f>(1-A212)^1*EXP(-Inputs!$B$10*1)+(1-A212)^2*EXP(-Inputs!$B$10*2)+(1-A212)^3*EXP(-Inputs!$B$10*3)+(1-A212)^4*EXP(-Inputs!$B$10*4)+(1-A212)^5*EXP(-Inputs!$B$10*5)</f>
        <v>4.0704475566742087</v>
      </c>
      <c r="C212" s="9">
        <f>A212*(1-A212)^0*Inputs!$B$12*EXP(-Inputs!$B$10*(1-1+Inputs!$B$12))+A212*(1-A212)^1*Inputs!$B$12*EXP(-Inputs!$B$10*(2-1+Inputs!$B$12))+A212*(1-A212)^2*Inputs!$B$12*EXP(-Inputs!$B$10*(3-1+Inputs!$B$12))+A212*(1-A212)^3*Inputs!$B$12*EXP(-Inputs!$B$10*(4-1+Inputs!$B$12))+A212*(1-A212)^4*Inputs!$B$12*EXP(-Inputs!$B$10*(5-1+Inputs!$B$12))</f>
        <v>4.2586647215916151E-2</v>
      </c>
      <c r="D212" s="9">
        <f>A212*(1-A212)^0*(1-Inputs!$B$9)*EXP(-Inputs!$B$10*(1-1+Inputs!$B$12))+A212*(1-A212)^1*(1-Inputs!$B$9)*EXP(-Inputs!$B$10*(2-1+Inputs!$B$12))+A212*(1-A212)^2*(1-Inputs!$B$9)*EXP(-Inputs!$B$10*(3-1+Inputs!$B$12))+A212*(1-A212)^3*(1-Inputs!$B$9)*EXP(-Inputs!$B$10*(4-1+Inputs!$B$12))+A212*(1-A212)^4*(1-Inputs!$B$9)*EXP(-Inputs!$B$10*(5-1+Inputs!$B$12))</f>
        <v>5.1103976659099382E-2</v>
      </c>
      <c r="E212" s="10">
        <f t="shared" si="6"/>
        <v>1.242488492090949E-2</v>
      </c>
      <c r="F212" s="10">
        <f t="shared" si="7"/>
        <v>2.4248849209094897E-3</v>
      </c>
    </row>
    <row r="213" spans="1:6">
      <c r="A213" s="6">
        <v>2.01E-2</v>
      </c>
      <c r="B213" s="9">
        <f>(1-A213)^1*EXP(-Inputs!$B$10*1)+(1-A213)^2*EXP(-Inputs!$B$10*2)+(1-A213)^3*EXP(-Inputs!$B$10*3)+(1-A213)^4*EXP(-Inputs!$B$10*4)+(1-A213)^5*EXP(-Inputs!$B$10*5)</f>
        <v>4.0692598495793186</v>
      </c>
      <c r="C213" s="9">
        <f>A213*(1-A213)^0*Inputs!$B$12*EXP(-Inputs!$B$10*(1-1+Inputs!$B$12))+A213*(1-A213)^1*Inputs!$B$12*EXP(-Inputs!$B$10*(2-1+Inputs!$B$12))+A213*(1-A213)^2*Inputs!$B$12*EXP(-Inputs!$B$10*(3-1+Inputs!$B$12))+A213*(1-A213)^3*Inputs!$B$12*EXP(-Inputs!$B$10*(4-1+Inputs!$B$12))+A213*(1-A213)^4*Inputs!$B$12*EXP(-Inputs!$B$10*(5-1+Inputs!$B$12))</f>
        <v>4.2791458530280858E-2</v>
      </c>
      <c r="D213" s="9">
        <f>A213*(1-A213)^0*(1-Inputs!$B$9)*EXP(-Inputs!$B$10*(1-1+Inputs!$B$12))+A213*(1-A213)^1*(1-Inputs!$B$9)*EXP(-Inputs!$B$10*(2-1+Inputs!$B$12))+A213*(1-A213)^2*(1-Inputs!$B$9)*EXP(-Inputs!$B$10*(3-1+Inputs!$B$12))+A213*(1-A213)^3*(1-Inputs!$B$9)*EXP(-Inputs!$B$10*(4-1+Inputs!$B$12))+A213*(1-A213)^4*(1-Inputs!$B$9)*EXP(-Inputs!$B$10*(5-1+Inputs!$B$12))</f>
        <v>5.1349750236337033E-2</v>
      </c>
      <c r="E213" s="10">
        <f t="shared" si="6"/>
        <v>1.2487623910496303E-2</v>
      </c>
      <c r="F213" s="10">
        <f t="shared" si="7"/>
        <v>2.4876239104963029E-3</v>
      </c>
    </row>
    <row r="214" spans="1:6">
      <c r="A214" s="6">
        <v>2.0199999999999999E-2</v>
      </c>
      <c r="B214" s="9">
        <f>(1-A214)^1*EXP(-Inputs!$B$10*1)+(1-A214)^2*EXP(-Inputs!$B$10*2)+(1-A214)^3*EXP(-Inputs!$B$10*3)+(1-A214)^4*EXP(-Inputs!$B$10*4)+(1-A214)^5*EXP(-Inputs!$B$10*5)</f>
        <v>4.068072452078809</v>
      </c>
      <c r="C214" s="9">
        <f>A214*(1-A214)^0*Inputs!$B$12*EXP(-Inputs!$B$10*(1-1+Inputs!$B$12))+A214*(1-A214)^1*Inputs!$B$12*EXP(-Inputs!$B$10*(2-1+Inputs!$B$12))+A214*(1-A214)^2*Inputs!$B$12*EXP(-Inputs!$B$10*(3-1+Inputs!$B$12))+A214*(1-A214)^3*Inputs!$B$12*EXP(-Inputs!$B$10*(4-1+Inputs!$B$12))+A214*(1-A214)^4*Inputs!$B$12*EXP(-Inputs!$B$10*(5-1+Inputs!$B$12))</f>
        <v>4.2996190635541401E-2</v>
      </c>
      <c r="D214" s="9">
        <f>A214*(1-A214)^0*(1-Inputs!$B$9)*EXP(-Inputs!$B$10*(1-1+Inputs!$B$12))+A214*(1-A214)^1*(1-Inputs!$B$9)*EXP(-Inputs!$B$10*(2-1+Inputs!$B$12))+A214*(1-A214)^2*(1-Inputs!$B$9)*EXP(-Inputs!$B$10*(3-1+Inputs!$B$12))+A214*(1-A214)^3*(1-Inputs!$B$9)*EXP(-Inputs!$B$10*(4-1+Inputs!$B$12))+A214*(1-A214)^4*(1-Inputs!$B$9)*EXP(-Inputs!$B$10*(5-1+Inputs!$B$12))</f>
        <v>5.1595428762649678E-2</v>
      </c>
      <c r="E214" s="10">
        <f t="shared" si="6"/>
        <v>1.2550369075954805E-2</v>
      </c>
      <c r="F214" s="10">
        <f t="shared" si="7"/>
        <v>2.5503690759548052E-3</v>
      </c>
    </row>
    <row r="215" spans="1:6">
      <c r="A215" s="6">
        <v>2.0299999999999999E-2</v>
      </c>
      <c r="B215" s="9">
        <f>(1-A215)^1*EXP(-Inputs!$B$10*1)+(1-A215)^2*EXP(-Inputs!$B$10*2)+(1-A215)^3*EXP(-Inputs!$B$10*3)+(1-A215)^4*EXP(-Inputs!$B$10*4)+(1-A215)^5*EXP(-Inputs!$B$10*5)</f>
        <v>4.0668853641033982</v>
      </c>
      <c r="C215" s="9">
        <f>A215*(1-A215)^0*Inputs!$B$12*EXP(-Inputs!$B$10*(1-1+Inputs!$B$12))+A215*(1-A215)^1*Inputs!$B$12*EXP(-Inputs!$B$10*(2-1+Inputs!$B$12))+A215*(1-A215)^2*Inputs!$B$12*EXP(-Inputs!$B$10*(3-1+Inputs!$B$12))+A215*(1-A215)^3*Inputs!$B$12*EXP(-Inputs!$B$10*(4-1+Inputs!$B$12))+A215*(1-A215)^4*Inputs!$B$12*EXP(-Inputs!$B$10*(5-1+Inputs!$B$12))</f>
        <v>4.320084355530808E-2</v>
      </c>
      <c r="D215" s="9">
        <f>A215*(1-A215)^0*(1-Inputs!$B$9)*EXP(-Inputs!$B$10*(1-1+Inputs!$B$12))+A215*(1-A215)^1*(1-Inputs!$B$9)*EXP(-Inputs!$B$10*(2-1+Inputs!$B$12))+A215*(1-A215)^2*(1-Inputs!$B$9)*EXP(-Inputs!$B$10*(3-1+Inputs!$B$12))+A215*(1-A215)^3*(1-Inputs!$B$9)*EXP(-Inputs!$B$10*(4-1+Inputs!$B$12))+A215*(1-A215)^4*(1-Inputs!$B$9)*EXP(-Inputs!$B$10*(5-1+Inputs!$B$12))</f>
        <v>5.1841012266369689E-2</v>
      </c>
      <c r="E215" s="10">
        <f t="shared" si="6"/>
        <v>1.2613120418196948E-2</v>
      </c>
      <c r="F215" s="10">
        <f t="shared" si="7"/>
        <v>2.6131204181969476E-3</v>
      </c>
    </row>
    <row r="216" spans="1:6">
      <c r="A216" s="6">
        <v>2.0400000000000001E-2</v>
      </c>
      <c r="B216" s="9">
        <f>(1-A216)^1*EXP(-Inputs!$B$10*1)+(1-A216)^2*EXP(-Inputs!$B$10*2)+(1-A216)^3*EXP(-Inputs!$B$10*3)+(1-A216)^4*EXP(-Inputs!$B$10*4)+(1-A216)^5*EXP(-Inputs!$B$10*5)</f>
        <v>4.0656985855838164</v>
      </c>
      <c r="C216" s="9">
        <f>A216*(1-A216)^0*Inputs!$B$12*EXP(-Inputs!$B$10*(1-1+Inputs!$B$12))+A216*(1-A216)^1*Inputs!$B$12*EXP(-Inputs!$B$10*(2-1+Inputs!$B$12))+A216*(1-A216)^2*Inputs!$B$12*EXP(-Inputs!$B$10*(3-1+Inputs!$B$12))+A216*(1-A216)^3*Inputs!$B$12*EXP(-Inputs!$B$10*(4-1+Inputs!$B$12))+A216*(1-A216)^4*Inputs!$B$12*EXP(-Inputs!$B$10*(5-1+Inputs!$B$12))</f>
        <v>4.3405417313186492E-2</v>
      </c>
      <c r="D216" s="9">
        <f>A216*(1-A216)^0*(1-Inputs!$B$9)*EXP(-Inputs!$B$10*(1-1+Inputs!$B$12))+A216*(1-A216)^1*(1-Inputs!$B$9)*EXP(-Inputs!$B$10*(2-1+Inputs!$B$12))+A216*(1-A216)^2*(1-Inputs!$B$9)*EXP(-Inputs!$B$10*(3-1+Inputs!$B$12))+A216*(1-A216)^3*(1-Inputs!$B$9)*EXP(-Inputs!$B$10*(4-1+Inputs!$B$12))+A216*(1-A216)^4*(1-Inputs!$B$9)*EXP(-Inputs!$B$10*(5-1+Inputs!$B$12))</f>
        <v>5.2086500775823788E-2</v>
      </c>
      <c r="E216" s="10">
        <f t="shared" si="6"/>
        <v>1.2675877938134867E-2</v>
      </c>
      <c r="F216" s="10">
        <f t="shared" si="7"/>
        <v>2.6758779381348668E-3</v>
      </c>
    </row>
    <row r="217" spans="1:6">
      <c r="A217" s="6">
        <v>2.0500000000000001E-2</v>
      </c>
      <c r="B217" s="9">
        <f>(1-A217)^1*EXP(-Inputs!$B$10*1)+(1-A217)^2*EXP(-Inputs!$B$10*2)+(1-A217)^3*EXP(-Inputs!$B$10*3)+(1-A217)^4*EXP(-Inputs!$B$10*4)+(1-A217)^5*EXP(-Inputs!$B$10*5)</f>
        <v>4.0645121164508025</v>
      </c>
      <c r="C217" s="9">
        <f>A217*(1-A217)^0*Inputs!$B$12*EXP(-Inputs!$B$10*(1-1+Inputs!$B$12))+A217*(1-A217)^1*Inputs!$B$12*EXP(-Inputs!$B$10*(2-1+Inputs!$B$12))+A217*(1-A217)^2*Inputs!$B$12*EXP(-Inputs!$B$10*(3-1+Inputs!$B$12))+A217*(1-A217)^3*Inputs!$B$12*EXP(-Inputs!$B$10*(4-1+Inputs!$B$12))+A217*(1-A217)^4*Inputs!$B$12*EXP(-Inputs!$B$10*(5-1+Inputs!$B$12))</f>
        <v>4.360991193277744E-2</v>
      </c>
      <c r="D217" s="9">
        <f>A217*(1-A217)^0*(1-Inputs!$B$9)*EXP(-Inputs!$B$10*(1-1+Inputs!$B$12))+A217*(1-A217)^1*(1-Inputs!$B$9)*EXP(-Inputs!$B$10*(2-1+Inputs!$B$12))+A217*(1-A217)^2*(1-Inputs!$B$9)*EXP(-Inputs!$B$10*(3-1+Inputs!$B$12))+A217*(1-A217)^3*(1-Inputs!$B$9)*EXP(-Inputs!$B$10*(4-1+Inputs!$B$12))+A217*(1-A217)^4*(1-Inputs!$B$9)*EXP(-Inputs!$B$10*(5-1+Inputs!$B$12))</f>
        <v>5.2331894319332925E-2</v>
      </c>
      <c r="E217" s="10">
        <f t="shared" si="6"/>
        <v>1.2738641636680866E-2</v>
      </c>
      <c r="F217" s="10">
        <f t="shared" si="7"/>
        <v>2.738641636680866E-3</v>
      </c>
    </row>
    <row r="218" spans="1:6">
      <c r="A218" s="6">
        <v>2.06E-2</v>
      </c>
      <c r="B218" s="9">
        <f>(1-A218)^1*EXP(-Inputs!$B$10*1)+(1-A218)^2*EXP(-Inputs!$B$10*2)+(1-A218)^3*EXP(-Inputs!$B$10*3)+(1-A218)^4*EXP(-Inputs!$B$10*4)+(1-A218)^5*EXP(-Inputs!$B$10*5)</f>
        <v>4.0633259566351096</v>
      </c>
      <c r="C218" s="9">
        <f>A218*(1-A218)^0*Inputs!$B$12*EXP(-Inputs!$B$10*(1-1+Inputs!$B$12))+A218*(1-A218)^1*Inputs!$B$12*EXP(-Inputs!$B$10*(2-1+Inputs!$B$12))+A218*(1-A218)^2*Inputs!$B$12*EXP(-Inputs!$B$10*(3-1+Inputs!$B$12))+A218*(1-A218)^3*Inputs!$B$12*EXP(-Inputs!$B$10*(4-1+Inputs!$B$12))+A218*(1-A218)^4*Inputs!$B$12*EXP(-Inputs!$B$10*(5-1+Inputs!$B$12))</f>
        <v>4.3814327437677034E-2</v>
      </c>
      <c r="D218" s="9">
        <f>A218*(1-A218)^0*(1-Inputs!$B$9)*EXP(-Inputs!$B$10*(1-1+Inputs!$B$12))+A218*(1-A218)^1*(1-Inputs!$B$9)*EXP(-Inputs!$B$10*(2-1+Inputs!$B$12))+A218*(1-A218)^2*(1-Inputs!$B$9)*EXP(-Inputs!$B$10*(3-1+Inputs!$B$12))+A218*(1-A218)^3*(1-Inputs!$B$9)*EXP(-Inputs!$B$10*(4-1+Inputs!$B$12))+A218*(1-A218)^4*(1-Inputs!$B$9)*EXP(-Inputs!$B$10*(5-1+Inputs!$B$12))</f>
        <v>5.2577192925212429E-2</v>
      </c>
      <c r="E218" s="10">
        <f t="shared" si="6"/>
        <v>1.2801411514747436E-2</v>
      </c>
      <c r="F218" s="10">
        <f t="shared" si="7"/>
        <v>2.8014115147474358E-3</v>
      </c>
    </row>
    <row r="219" spans="1:6">
      <c r="A219" s="6">
        <v>2.07E-2</v>
      </c>
      <c r="B219" s="9">
        <f>(1-A219)^1*EXP(-Inputs!$B$10*1)+(1-A219)^2*EXP(-Inputs!$B$10*2)+(1-A219)^3*EXP(-Inputs!$B$10*3)+(1-A219)^4*EXP(-Inputs!$B$10*4)+(1-A219)^5*EXP(-Inputs!$B$10*5)</f>
        <v>4.0621401060674991</v>
      </c>
      <c r="C219" s="9">
        <f>A219*(1-A219)^0*Inputs!$B$12*EXP(-Inputs!$B$10*(1-1+Inputs!$B$12))+A219*(1-A219)^1*Inputs!$B$12*EXP(-Inputs!$B$10*(2-1+Inputs!$B$12))+A219*(1-A219)^2*Inputs!$B$12*EXP(-Inputs!$B$10*(3-1+Inputs!$B$12))+A219*(1-A219)^3*Inputs!$B$12*EXP(-Inputs!$B$10*(4-1+Inputs!$B$12))+A219*(1-A219)^4*Inputs!$B$12*EXP(-Inputs!$B$10*(5-1+Inputs!$B$12))</f>
        <v>4.4018663851476604E-2</v>
      </c>
      <c r="D219" s="9">
        <f>A219*(1-A219)^0*(1-Inputs!$B$9)*EXP(-Inputs!$B$10*(1-1+Inputs!$B$12))+A219*(1-A219)^1*(1-Inputs!$B$9)*EXP(-Inputs!$B$10*(2-1+Inputs!$B$12))+A219*(1-A219)^2*(1-Inputs!$B$9)*EXP(-Inputs!$B$10*(3-1+Inputs!$B$12))+A219*(1-A219)^3*(1-Inputs!$B$9)*EXP(-Inputs!$B$10*(4-1+Inputs!$B$12))+A219*(1-A219)^4*(1-Inputs!$B$9)*EXP(-Inputs!$B$10*(5-1+Inputs!$B$12))</f>
        <v>5.2822396621771919E-2</v>
      </c>
      <c r="E219" s="10">
        <f t="shared" si="6"/>
        <v>1.2864187573247254E-2</v>
      </c>
      <c r="F219" s="10">
        <f t="shared" si="7"/>
        <v>2.8641875732472542E-3</v>
      </c>
    </row>
    <row r="220" spans="1:6">
      <c r="A220" s="6">
        <v>2.0799999999999999E-2</v>
      </c>
      <c r="B220" s="9">
        <f>(1-A220)^1*EXP(-Inputs!$B$10*1)+(1-A220)^2*EXP(-Inputs!$B$10*2)+(1-A220)^3*EXP(-Inputs!$B$10*3)+(1-A220)^4*EXP(-Inputs!$B$10*4)+(1-A220)^5*EXP(-Inputs!$B$10*5)</f>
        <v>4.0609545646787462</v>
      </c>
      <c r="C220" s="9">
        <f>A220*(1-A220)^0*Inputs!$B$12*EXP(-Inputs!$B$10*(1-1+Inputs!$B$12))+A220*(1-A220)^1*Inputs!$B$12*EXP(-Inputs!$B$10*(2-1+Inputs!$B$12))+A220*(1-A220)^2*Inputs!$B$12*EXP(-Inputs!$B$10*(3-1+Inputs!$B$12))+A220*(1-A220)^3*Inputs!$B$12*EXP(-Inputs!$B$10*(4-1+Inputs!$B$12))+A220*(1-A220)^4*Inputs!$B$12*EXP(-Inputs!$B$10*(5-1+Inputs!$B$12))</f>
        <v>4.422292119776277E-2</v>
      </c>
      <c r="D220" s="9">
        <f>A220*(1-A220)^0*(1-Inputs!$B$9)*EXP(-Inputs!$B$10*(1-1+Inputs!$B$12))+A220*(1-A220)^1*(1-Inputs!$B$9)*EXP(-Inputs!$B$10*(2-1+Inputs!$B$12))+A220*(1-A220)^2*(1-Inputs!$B$9)*EXP(-Inputs!$B$10*(3-1+Inputs!$B$12))+A220*(1-A220)^3*(1-Inputs!$B$9)*EXP(-Inputs!$B$10*(4-1+Inputs!$B$12))+A220*(1-A220)^4*(1-Inputs!$B$9)*EXP(-Inputs!$B$10*(5-1+Inputs!$B$12))</f>
        <v>5.3067505437315317E-2</v>
      </c>
      <c r="E220" s="10">
        <f t="shared" si="6"/>
        <v>1.2926969813093162E-2</v>
      </c>
      <c r="F220" s="10">
        <f t="shared" si="7"/>
        <v>2.926969813093162E-3</v>
      </c>
    </row>
    <row r="221" spans="1:6">
      <c r="A221" s="6">
        <v>2.0899999999999998E-2</v>
      </c>
      <c r="B221" s="9">
        <f>(1-A221)^1*EXP(-Inputs!$B$10*1)+(1-A221)^2*EXP(-Inputs!$B$10*2)+(1-A221)^3*EXP(-Inputs!$B$10*3)+(1-A221)^4*EXP(-Inputs!$B$10*4)+(1-A221)^5*EXP(-Inputs!$B$10*5)</f>
        <v>4.0597693323996342</v>
      </c>
      <c r="C221" s="9">
        <f>A221*(1-A221)^0*Inputs!$B$12*EXP(-Inputs!$B$10*(1-1+Inputs!$B$12))+A221*(1-A221)^1*Inputs!$B$12*EXP(-Inputs!$B$10*(2-1+Inputs!$B$12))+A221*(1-A221)^2*Inputs!$B$12*EXP(-Inputs!$B$10*(3-1+Inputs!$B$12))+A221*(1-A221)^3*Inputs!$B$12*EXP(-Inputs!$B$10*(4-1+Inputs!$B$12))+A221*(1-A221)^4*Inputs!$B$12*EXP(-Inputs!$B$10*(5-1+Inputs!$B$12))</f>
        <v>4.442709950011739E-2</v>
      </c>
      <c r="D221" s="9">
        <f>A221*(1-A221)^0*(1-Inputs!$B$9)*EXP(-Inputs!$B$10*(1-1+Inputs!$B$12))+A221*(1-A221)^1*(1-Inputs!$B$9)*EXP(-Inputs!$B$10*(2-1+Inputs!$B$12))+A221*(1-A221)^2*(1-Inputs!$B$9)*EXP(-Inputs!$B$10*(3-1+Inputs!$B$12))+A221*(1-A221)^3*(1-Inputs!$B$9)*EXP(-Inputs!$B$10*(4-1+Inputs!$B$12))+A221*(1-A221)^4*(1-Inputs!$B$9)*EXP(-Inputs!$B$10*(5-1+Inputs!$B$12))</f>
        <v>5.3312519400140868E-2</v>
      </c>
      <c r="E221" s="10">
        <f t="shared" si="6"/>
        <v>1.29897582351982E-2</v>
      </c>
      <c r="F221" s="10">
        <f t="shared" si="7"/>
        <v>2.9897582351981998E-3</v>
      </c>
    </row>
    <row r="222" spans="1:6">
      <c r="A222" s="6">
        <v>2.1000000000000001E-2</v>
      </c>
      <c r="B222" s="9">
        <f>(1-A222)^1*EXP(-Inputs!$B$10*1)+(1-A222)^2*EXP(-Inputs!$B$10*2)+(1-A222)^3*EXP(-Inputs!$B$10*3)+(1-A222)^4*EXP(-Inputs!$B$10*4)+(1-A222)^5*EXP(-Inputs!$B$10*5)</f>
        <v>4.0585844091609626</v>
      </c>
      <c r="C222" s="9">
        <f>A222*(1-A222)^0*Inputs!$B$12*EXP(-Inputs!$B$10*(1-1+Inputs!$B$12))+A222*(1-A222)^1*Inputs!$B$12*EXP(-Inputs!$B$10*(2-1+Inputs!$B$12))+A222*(1-A222)^2*Inputs!$B$12*EXP(-Inputs!$B$10*(3-1+Inputs!$B$12))+A222*(1-A222)^3*Inputs!$B$12*EXP(-Inputs!$B$10*(4-1+Inputs!$B$12))+A222*(1-A222)^4*Inputs!$B$12*EXP(-Inputs!$B$10*(5-1+Inputs!$B$12))</f>
        <v>4.4631198782117597E-2</v>
      </c>
      <c r="D222" s="9">
        <f>A222*(1-A222)^0*(1-Inputs!$B$9)*EXP(-Inputs!$B$10*(1-1+Inputs!$B$12))+A222*(1-A222)^1*(1-Inputs!$B$9)*EXP(-Inputs!$B$10*(2-1+Inputs!$B$12))+A222*(1-A222)^2*(1-Inputs!$B$9)*EXP(-Inputs!$B$10*(3-1+Inputs!$B$12))+A222*(1-A222)^3*(1-Inputs!$B$9)*EXP(-Inputs!$B$10*(4-1+Inputs!$B$12))+A222*(1-A222)^4*(1-Inputs!$B$9)*EXP(-Inputs!$B$10*(5-1+Inputs!$B$12))</f>
        <v>5.3557438538541113E-2</v>
      </c>
      <c r="E222" s="10">
        <f t="shared" si="6"/>
        <v>1.3052552840475563E-2</v>
      </c>
      <c r="F222" s="10">
        <f t="shared" si="7"/>
        <v>3.0525528404755625E-3</v>
      </c>
    </row>
    <row r="223" spans="1:6">
      <c r="A223" s="6">
        <v>2.1100000000000001E-2</v>
      </c>
      <c r="B223" s="9">
        <f>(1-A223)^1*EXP(-Inputs!$B$10*1)+(1-A223)^2*EXP(-Inputs!$B$10*2)+(1-A223)^3*EXP(-Inputs!$B$10*3)+(1-A223)^4*EXP(-Inputs!$B$10*4)+(1-A223)^5*EXP(-Inputs!$B$10*5)</f>
        <v>4.0573997948935352</v>
      </c>
      <c r="C223" s="9">
        <f>A223*(1-A223)^0*Inputs!$B$12*EXP(-Inputs!$B$10*(1-1+Inputs!$B$12))+A223*(1-A223)^1*Inputs!$B$12*EXP(-Inputs!$B$10*(2-1+Inputs!$B$12))+A223*(1-A223)^2*Inputs!$B$12*EXP(-Inputs!$B$10*(3-1+Inputs!$B$12))+A223*(1-A223)^3*Inputs!$B$12*EXP(-Inputs!$B$10*(4-1+Inputs!$B$12))+A223*(1-A223)^4*Inputs!$B$12*EXP(-Inputs!$B$10*(5-1+Inputs!$B$12))</f>
        <v>4.4835219067335751E-2</v>
      </c>
      <c r="D223" s="9">
        <f>A223*(1-A223)^0*(1-Inputs!$B$9)*EXP(-Inputs!$B$10*(1-1+Inputs!$B$12))+A223*(1-A223)^1*(1-Inputs!$B$9)*EXP(-Inputs!$B$10*(2-1+Inputs!$B$12))+A223*(1-A223)^2*(1-Inputs!$B$9)*EXP(-Inputs!$B$10*(3-1+Inputs!$B$12))+A223*(1-A223)^3*(1-Inputs!$B$9)*EXP(-Inputs!$B$10*(4-1+Inputs!$B$12))+A223*(1-A223)^4*(1-Inputs!$B$9)*EXP(-Inputs!$B$10*(5-1+Inputs!$B$12))</f>
        <v>5.3802262880802892E-2</v>
      </c>
      <c r="E223" s="10">
        <f t="shared" si="6"/>
        <v>1.3115353629838645E-2</v>
      </c>
      <c r="F223" s="10">
        <f t="shared" si="7"/>
        <v>3.1153536298386443E-3</v>
      </c>
    </row>
    <row r="224" spans="1:6">
      <c r="A224" s="6">
        <v>2.12E-2</v>
      </c>
      <c r="B224" s="9">
        <f>(1-A224)^1*EXP(-Inputs!$B$10*1)+(1-A224)^2*EXP(-Inputs!$B$10*2)+(1-A224)^3*EXP(-Inputs!$B$10*3)+(1-A224)^4*EXP(-Inputs!$B$10*4)+(1-A224)^5*EXP(-Inputs!$B$10*5)</f>
        <v>4.0562154895281717</v>
      </c>
      <c r="C224" s="9">
        <f>A224*(1-A224)^0*Inputs!$B$12*EXP(-Inputs!$B$10*(1-1+Inputs!$B$12))+A224*(1-A224)^1*Inputs!$B$12*EXP(-Inputs!$B$10*(2-1+Inputs!$B$12))+A224*(1-A224)^2*Inputs!$B$12*EXP(-Inputs!$B$10*(3-1+Inputs!$B$12))+A224*(1-A224)^3*Inputs!$B$12*EXP(-Inputs!$B$10*(4-1+Inputs!$B$12))+A224*(1-A224)^4*Inputs!$B$12*EXP(-Inputs!$B$10*(5-1+Inputs!$B$12))</f>
        <v>4.5039160379339499E-2</v>
      </c>
      <c r="D224" s="9">
        <f>A224*(1-A224)^0*(1-Inputs!$B$9)*EXP(-Inputs!$B$10*(1-1+Inputs!$B$12))+A224*(1-A224)^1*(1-Inputs!$B$9)*EXP(-Inputs!$B$10*(2-1+Inputs!$B$12))+A224*(1-A224)^2*(1-Inputs!$B$9)*EXP(-Inputs!$B$10*(3-1+Inputs!$B$12))+A224*(1-A224)^3*(1-Inputs!$B$9)*EXP(-Inputs!$B$10*(4-1+Inputs!$B$12))+A224*(1-A224)^4*(1-Inputs!$B$9)*EXP(-Inputs!$B$10*(5-1+Inputs!$B$12))</f>
        <v>5.4046992455207395E-2</v>
      </c>
      <c r="E224" s="10">
        <f t="shared" si="6"/>
        <v>1.3178160604201017E-2</v>
      </c>
      <c r="F224" s="10">
        <f t="shared" si="7"/>
        <v>3.1781606042010167E-3</v>
      </c>
    </row>
    <row r="225" spans="1:6">
      <c r="A225" s="6">
        <v>2.1299999999999999E-2</v>
      </c>
      <c r="B225" s="9">
        <f>(1-A225)^1*EXP(-Inputs!$B$10*1)+(1-A225)^2*EXP(-Inputs!$B$10*2)+(1-A225)^3*EXP(-Inputs!$B$10*3)+(1-A225)^4*EXP(-Inputs!$B$10*4)+(1-A225)^5*EXP(-Inputs!$B$10*5)</f>
        <v>4.0550314929957008</v>
      </c>
      <c r="C225" s="9">
        <f>A225*(1-A225)^0*Inputs!$B$12*EXP(-Inputs!$B$10*(1-1+Inputs!$B$12))+A225*(1-A225)^1*Inputs!$B$12*EXP(-Inputs!$B$10*(2-1+Inputs!$B$12))+A225*(1-A225)^2*Inputs!$B$12*EXP(-Inputs!$B$10*(3-1+Inputs!$B$12))+A225*(1-A225)^3*Inputs!$B$12*EXP(-Inputs!$B$10*(4-1+Inputs!$B$12))+A225*(1-A225)^4*Inputs!$B$12*EXP(-Inputs!$B$10*(5-1+Inputs!$B$12))</f>
        <v>4.5243022741691757E-2</v>
      </c>
      <c r="D225" s="9">
        <f>A225*(1-A225)^0*(1-Inputs!$B$9)*EXP(-Inputs!$B$10*(1-1+Inputs!$B$12))+A225*(1-A225)^1*(1-Inputs!$B$9)*EXP(-Inputs!$B$10*(2-1+Inputs!$B$12))+A225*(1-A225)^2*(1-Inputs!$B$9)*EXP(-Inputs!$B$10*(3-1+Inputs!$B$12))+A225*(1-A225)^3*(1-Inputs!$B$9)*EXP(-Inputs!$B$10*(4-1+Inputs!$B$12))+A225*(1-A225)^4*(1-Inputs!$B$9)*EXP(-Inputs!$B$10*(5-1+Inputs!$B$12))</f>
        <v>5.4291627290030106E-2</v>
      </c>
      <c r="E225" s="10">
        <f t="shared" si="6"/>
        <v>1.324097376447643E-2</v>
      </c>
      <c r="F225" s="10">
        <f t="shared" si="7"/>
        <v>3.2409737644764295E-3</v>
      </c>
    </row>
    <row r="226" spans="1:6">
      <c r="A226" s="6">
        <v>2.1399999999999999E-2</v>
      </c>
      <c r="B226" s="9">
        <f>(1-A226)^1*EXP(-Inputs!$B$10*1)+(1-A226)^2*EXP(-Inputs!$B$10*2)+(1-A226)^3*EXP(-Inputs!$B$10*3)+(1-A226)^4*EXP(-Inputs!$B$10*4)+(1-A226)^5*EXP(-Inputs!$B$10*5)</f>
        <v>4.0538478052269644</v>
      </c>
      <c r="C226" s="9">
        <f>A226*(1-A226)^0*Inputs!$B$12*EXP(-Inputs!$B$10*(1-1+Inputs!$B$12))+A226*(1-A226)^1*Inputs!$B$12*EXP(-Inputs!$B$10*(2-1+Inputs!$B$12))+A226*(1-A226)^2*Inputs!$B$12*EXP(-Inputs!$B$10*(3-1+Inputs!$B$12))+A226*(1-A226)^3*Inputs!$B$12*EXP(-Inputs!$B$10*(4-1+Inputs!$B$12))+A226*(1-A226)^4*Inputs!$B$12*EXP(-Inputs!$B$10*(5-1+Inputs!$B$12))</f>
        <v>4.5446806177950688E-2</v>
      </c>
      <c r="D226" s="9">
        <f>A226*(1-A226)^0*(1-Inputs!$B$9)*EXP(-Inputs!$B$10*(1-1+Inputs!$B$12))+A226*(1-A226)^1*(1-Inputs!$B$9)*EXP(-Inputs!$B$10*(2-1+Inputs!$B$12))+A226*(1-A226)^2*(1-Inputs!$B$9)*EXP(-Inputs!$B$10*(3-1+Inputs!$B$12))+A226*(1-A226)^3*(1-Inputs!$B$9)*EXP(-Inputs!$B$10*(4-1+Inputs!$B$12))+A226*(1-A226)^4*(1-Inputs!$B$9)*EXP(-Inputs!$B$10*(5-1+Inputs!$B$12))</f>
        <v>5.4536167413540823E-2</v>
      </c>
      <c r="E226" s="10">
        <f t="shared" si="6"/>
        <v>1.3303793111578806E-2</v>
      </c>
      <c r="F226" s="10">
        <f t="shared" si="7"/>
        <v>3.3037931115788063E-3</v>
      </c>
    </row>
    <row r="227" spans="1:6">
      <c r="A227" s="6">
        <v>2.1499999999999998E-2</v>
      </c>
      <c r="B227" s="9">
        <f>(1-A227)^1*EXP(-Inputs!$B$10*1)+(1-A227)^2*EXP(-Inputs!$B$10*2)+(1-A227)^3*EXP(-Inputs!$B$10*3)+(1-A227)^4*EXP(-Inputs!$B$10*4)+(1-A227)^5*EXP(-Inputs!$B$10*5)</f>
        <v>4.0526644261528126</v>
      </c>
      <c r="C227" s="9">
        <f>A227*(1-A227)^0*Inputs!$B$12*EXP(-Inputs!$B$10*(1-1+Inputs!$B$12))+A227*(1-A227)^1*Inputs!$B$12*EXP(-Inputs!$B$10*(2-1+Inputs!$B$12))+A227*(1-A227)^2*Inputs!$B$12*EXP(-Inputs!$B$10*(3-1+Inputs!$B$12))+A227*(1-A227)^3*Inputs!$B$12*EXP(-Inputs!$B$10*(4-1+Inputs!$B$12))+A227*(1-A227)^4*Inputs!$B$12*EXP(-Inputs!$B$10*(5-1+Inputs!$B$12))</f>
        <v>4.5650510711669715E-2</v>
      </c>
      <c r="D227" s="9">
        <f>A227*(1-A227)^0*(1-Inputs!$B$9)*EXP(-Inputs!$B$10*(1-1+Inputs!$B$12))+A227*(1-A227)^1*(1-Inputs!$B$9)*EXP(-Inputs!$B$10*(2-1+Inputs!$B$12))+A227*(1-A227)^2*(1-Inputs!$B$9)*EXP(-Inputs!$B$10*(3-1+Inputs!$B$12))+A227*(1-A227)^3*(1-Inputs!$B$9)*EXP(-Inputs!$B$10*(4-1+Inputs!$B$12))+A227*(1-A227)^4*(1-Inputs!$B$9)*EXP(-Inputs!$B$10*(5-1+Inputs!$B$12))</f>
        <v>5.4780612854003652E-2</v>
      </c>
      <c r="E227" s="10">
        <f t="shared" si="6"/>
        <v>1.336661864642226E-2</v>
      </c>
      <c r="F227" s="10">
        <f t="shared" si="7"/>
        <v>3.3666186464222595E-3</v>
      </c>
    </row>
    <row r="228" spans="1:6">
      <c r="A228" s="6">
        <v>2.1600000000000001E-2</v>
      </c>
      <c r="B228" s="9">
        <f>(1-A228)^1*EXP(-Inputs!$B$10*1)+(1-A228)^2*EXP(-Inputs!$B$10*2)+(1-A228)^3*EXP(-Inputs!$B$10*3)+(1-A228)^4*EXP(-Inputs!$B$10*4)+(1-A228)^5*EXP(-Inputs!$B$10*5)</f>
        <v>4.0514813557041105</v>
      </c>
      <c r="C228" s="9">
        <f>A228*(1-A228)^0*Inputs!$B$12*EXP(-Inputs!$B$10*(1-1+Inputs!$B$12))+A228*(1-A228)^1*Inputs!$B$12*EXP(-Inputs!$B$10*(2-1+Inputs!$B$12))+A228*(1-A228)^2*Inputs!$B$12*EXP(-Inputs!$B$10*(3-1+Inputs!$B$12))+A228*(1-A228)^3*Inputs!$B$12*EXP(-Inputs!$B$10*(4-1+Inputs!$B$12))+A228*(1-A228)^4*Inputs!$B$12*EXP(-Inputs!$B$10*(5-1+Inputs!$B$12))</f>
        <v>4.5854136366397534E-2</v>
      </c>
      <c r="D228" s="9">
        <f>A228*(1-A228)^0*(1-Inputs!$B$9)*EXP(-Inputs!$B$10*(1-1+Inputs!$B$12))+A228*(1-A228)^1*(1-Inputs!$B$9)*EXP(-Inputs!$B$10*(2-1+Inputs!$B$12))+A228*(1-A228)^2*(1-Inputs!$B$9)*EXP(-Inputs!$B$10*(3-1+Inputs!$B$12))+A228*(1-A228)^3*(1-Inputs!$B$9)*EXP(-Inputs!$B$10*(4-1+Inputs!$B$12))+A228*(1-A228)^4*(1-Inputs!$B$9)*EXP(-Inputs!$B$10*(5-1+Inputs!$B$12))</f>
        <v>5.5024963639677037E-2</v>
      </c>
      <c r="E228" s="10">
        <f t="shared" si="6"/>
        <v>1.3429450369921075E-2</v>
      </c>
      <c r="F228" s="10">
        <f t="shared" si="7"/>
        <v>3.4294503699210752E-3</v>
      </c>
    </row>
    <row r="229" spans="1:6">
      <c r="A229" s="6">
        <v>2.1700000000000001E-2</v>
      </c>
      <c r="B229" s="9">
        <f>(1-A229)^1*EXP(-Inputs!$B$10*1)+(1-A229)^2*EXP(-Inputs!$B$10*2)+(1-A229)^3*EXP(-Inputs!$B$10*3)+(1-A229)^4*EXP(-Inputs!$B$10*4)+(1-A229)^5*EXP(-Inputs!$B$10*5)</f>
        <v>4.0502985938117284</v>
      </c>
      <c r="C229" s="9">
        <f>A229*(1-A229)^0*Inputs!$B$12*EXP(-Inputs!$B$10*(1-1+Inputs!$B$12))+A229*(1-A229)^1*Inputs!$B$12*EXP(-Inputs!$B$10*(2-1+Inputs!$B$12))+A229*(1-A229)^2*Inputs!$B$12*EXP(-Inputs!$B$10*(3-1+Inputs!$B$12))+A229*(1-A229)^3*Inputs!$B$12*EXP(-Inputs!$B$10*(4-1+Inputs!$B$12))+A229*(1-A229)^4*Inputs!$B$12*EXP(-Inputs!$B$10*(5-1+Inputs!$B$12))</f>
        <v>4.6057683165678077E-2</v>
      </c>
      <c r="D229" s="9">
        <f>A229*(1-A229)^0*(1-Inputs!$B$9)*EXP(-Inputs!$B$10*(1-1+Inputs!$B$12))+A229*(1-A229)^1*(1-Inputs!$B$9)*EXP(-Inputs!$B$10*(2-1+Inputs!$B$12))+A229*(1-A229)^2*(1-Inputs!$B$9)*EXP(-Inputs!$B$10*(3-1+Inputs!$B$12))+A229*(1-A229)^3*(1-Inputs!$B$9)*EXP(-Inputs!$B$10*(4-1+Inputs!$B$12))+A229*(1-A229)^4*(1-Inputs!$B$9)*EXP(-Inputs!$B$10*(5-1+Inputs!$B$12))</f>
        <v>5.526921979881369E-2</v>
      </c>
      <c r="E229" s="10">
        <f t="shared" si="6"/>
        <v>1.3492288282989729E-2</v>
      </c>
      <c r="F229" s="10">
        <f t="shared" si="7"/>
        <v>3.4922882829897285E-3</v>
      </c>
    </row>
    <row r="230" spans="1:6">
      <c r="A230" s="6">
        <v>2.18E-2</v>
      </c>
      <c r="B230" s="9">
        <f>(1-A230)^1*EXP(-Inputs!$B$10*1)+(1-A230)^2*EXP(-Inputs!$B$10*2)+(1-A230)^3*EXP(-Inputs!$B$10*3)+(1-A230)^4*EXP(-Inputs!$B$10*4)+(1-A230)^5*EXP(-Inputs!$B$10*5)</f>
        <v>4.0491161404065537</v>
      </c>
      <c r="C230" s="9">
        <f>A230*(1-A230)^0*Inputs!$B$12*EXP(-Inputs!$B$10*(1-1+Inputs!$B$12))+A230*(1-A230)^1*Inputs!$B$12*EXP(-Inputs!$B$10*(2-1+Inputs!$B$12))+A230*(1-A230)^2*Inputs!$B$12*EXP(-Inputs!$B$10*(3-1+Inputs!$B$12))+A230*(1-A230)^3*Inputs!$B$12*EXP(-Inputs!$B$10*(4-1+Inputs!$B$12))+A230*(1-A230)^4*Inputs!$B$12*EXP(-Inputs!$B$10*(5-1+Inputs!$B$12))</f>
        <v>4.6261151133050585E-2</v>
      </c>
      <c r="D230" s="9">
        <f>A230*(1-A230)^0*(1-Inputs!$B$9)*EXP(-Inputs!$B$10*(1-1+Inputs!$B$12))+A230*(1-A230)^1*(1-Inputs!$B$9)*EXP(-Inputs!$B$10*(2-1+Inputs!$B$12))+A230*(1-A230)^2*(1-Inputs!$B$9)*EXP(-Inputs!$B$10*(3-1+Inputs!$B$12))+A230*(1-A230)^3*(1-Inputs!$B$9)*EXP(-Inputs!$B$10*(4-1+Inputs!$B$12))+A230*(1-A230)^4*(1-Inputs!$B$9)*EXP(-Inputs!$B$10*(5-1+Inputs!$B$12))</f>
        <v>5.5513381359660691E-2</v>
      </c>
      <c r="E230" s="10">
        <f t="shared" si="6"/>
        <v>1.3555132386542866E-2</v>
      </c>
      <c r="F230" s="10">
        <f t="shared" si="7"/>
        <v>3.5551323865428662E-3</v>
      </c>
    </row>
    <row r="231" spans="1:6">
      <c r="A231" s="6">
        <v>2.1899999999999999E-2</v>
      </c>
      <c r="B231" s="9">
        <f>(1-A231)^1*EXP(-Inputs!$B$10*1)+(1-A231)^2*EXP(-Inputs!$B$10*2)+(1-A231)^3*EXP(-Inputs!$B$10*3)+(1-A231)^4*EXP(-Inputs!$B$10*4)+(1-A231)^5*EXP(-Inputs!$B$10*5)</f>
        <v>4.0479339954194824</v>
      </c>
      <c r="C231" s="9">
        <f>A231*(1-A231)^0*Inputs!$B$12*EXP(-Inputs!$B$10*(1-1+Inputs!$B$12))+A231*(1-A231)^1*Inputs!$B$12*EXP(-Inputs!$B$10*(2-1+Inputs!$B$12))+A231*(1-A231)^2*Inputs!$B$12*EXP(-Inputs!$B$10*(3-1+Inputs!$B$12))+A231*(1-A231)^3*Inputs!$B$12*EXP(-Inputs!$B$10*(4-1+Inputs!$B$12))+A231*(1-A231)^4*Inputs!$B$12*EXP(-Inputs!$B$10*(5-1+Inputs!$B$12))</f>
        <v>4.6464540292049508E-2</v>
      </c>
      <c r="D231" s="9">
        <f>A231*(1-A231)^0*(1-Inputs!$B$9)*EXP(-Inputs!$B$10*(1-1+Inputs!$B$12))+A231*(1-A231)^1*(1-Inputs!$B$9)*EXP(-Inputs!$B$10*(2-1+Inputs!$B$12))+A231*(1-A231)^2*(1-Inputs!$B$9)*EXP(-Inputs!$B$10*(3-1+Inputs!$B$12))+A231*(1-A231)^3*(1-Inputs!$B$9)*EXP(-Inputs!$B$10*(4-1+Inputs!$B$12))+A231*(1-A231)^4*(1-Inputs!$B$9)*EXP(-Inputs!$B$10*(5-1+Inputs!$B$12))</f>
        <v>5.575744835045942E-2</v>
      </c>
      <c r="E231" s="10">
        <f t="shared" si="6"/>
        <v>1.3617982681495316E-2</v>
      </c>
      <c r="F231" s="10">
        <f t="shared" si="7"/>
        <v>3.6179826814953155E-3</v>
      </c>
    </row>
    <row r="232" spans="1:6">
      <c r="A232" s="6">
        <v>2.1999999999999999E-2</v>
      </c>
      <c r="B232" s="9">
        <f>(1-A232)^1*EXP(-Inputs!$B$10*1)+(1-A232)^2*EXP(-Inputs!$B$10*2)+(1-A232)^3*EXP(-Inputs!$B$10*3)+(1-A232)^4*EXP(-Inputs!$B$10*4)+(1-A232)^5*EXP(-Inputs!$B$10*5)</f>
        <v>4.0467521587814224</v>
      </c>
      <c r="C232" s="9">
        <f>A232*(1-A232)^0*Inputs!$B$12*EXP(-Inputs!$B$10*(1-1+Inputs!$B$12))+A232*(1-A232)^1*Inputs!$B$12*EXP(-Inputs!$B$10*(2-1+Inputs!$B$12))+A232*(1-A232)^2*Inputs!$B$12*EXP(-Inputs!$B$10*(3-1+Inputs!$B$12))+A232*(1-A232)^3*Inputs!$B$12*EXP(-Inputs!$B$10*(4-1+Inputs!$B$12))+A232*(1-A232)^4*Inputs!$B$12*EXP(-Inputs!$B$10*(5-1+Inputs!$B$12))</f>
        <v>4.666785066620463E-2</v>
      </c>
      <c r="D232" s="9">
        <f>A232*(1-A232)^0*(1-Inputs!$B$9)*EXP(-Inputs!$B$10*(1-1+Inputs!$B$12))+A232*(1-A232)^1*(1-Inputs!$B$9)*EXP(-Inputs!$B$10*(2-1+Inputs!$B$12))+A232*(1-A232)^2*(1-Inputs!$B$9)*EXP(-Inputs!$B$10*(3-1+Inputs!$B$12))+A232*(1-A232)^3*(1-Inputs!$B$9)*EXP(-Inputs!$B$10*(4-1+Inputs!$B$12))+A232*(1-A232)^4*(1-Inputs!$B$9)*EXP(-Inputs!$B$10*(5-1+Inputs!$B$12))</f>
        <v>5.6001420799445562E-2</v>
      </c>
      <c r="E232" s="10">
        <f t="shared" si="6"/>
        <v>1.3680839168762086E-2</v>
      </c>
      <c r="F232" s="10">
        <f t="shared" si="7"/>
        <v>3.6808391687620859E-3</v>
      </c>
    </row>
    <row r="233" spans="1:6">
      <c r="A233" s="6">
        <v>2.2100000000000002E-2</v>
      </c>
      <c r="B233" s="9">
        <f>(1-A233)^1*EXP(-Inputs!$B$10*1)+(1-A233)^2*EXP(-Inputs!$B$10*2)+(1-A233)^3*EXP(-Inputs!$B$10*3)+(1-A233)^4*EXP(-Inputs!$B$10*4)+(1-A233)^5*EXP(-Inputs!$B$10*5)</f>
        <v>4.0455706304232901</v>
      </c>
      <c r="C233" s="9">
        <f>A233*(1-A233)^0*Inputs!$B$12*EXP(-Inputs!$B$10*(1-1+Inputs!$B$12))+A233*(1-A233)^1*Inputs!$B$12*EXP(-Inputs!$B$10*(2-1+Inputs!$B$12))+A233*(1-A233)^2*Inputs!$B$12*EXP(-Inputs!$B$10*(3-1+Inputs!$B$12))+A233*(1-A233)^3*Inputs!$B$12*EXP(-Inputs!$B$10*(4-1+Inputs!$B$12))+A233*(1-A233)^4*Inputs!$B$12*EXP(-Inputs!$B$10*(5-1+Inputs!$B$12))</f>
        <v>4.6871082279040938E-2</v>
      </c>
      <c r="D233" s="9">
        <f>A233*(1-A233)^0*(1-Inputs!$B$9)*EXP(-Inputs!$B$10*(1-1+Inputs!$B$12))+A233*(1-A233)^1*(1-Inputs!$B$9)*EXP(-Inputs!$B$10*(2-1+Inputs!$B$12))+A233*(1-A233)^2*(1-Inputs!$B$9)*EXP(-Inputs!$B$10*(3-1+Inputs!$B$12))+A233*(1-A233)^3*(1-Inputs!$B$9)*EXP(-Inputs!$B$10*(4-1+Inputs!$B$12))+A233*(1-A233)^4*(1-Inputs!$B$9)*EXP(-Inputs!$B$10*(5-1+Inputs!$B$12))</f>
        <v>5.6245298734849125E-2</v>
      </c>
      <c r="E233" s="10">
        <f t="shared" si="6"/>
        <v>1.3743701849258372E-2</v>
      </c>
      <c r="F233" s="10">
        <f t="shared" si="7"/>
        <v>3.7437018492583723E-3</v>
      </c>
    </row>
    <row r="234" spans="1:6">
      <c r="A234" s="6">
        <v>2.2200000000000001E-2</v>
      </c>
      <c r="B234" s="9">
        <f>(1-A234)^1*EXP(-Inputs!$B$10*1)+(1-A234)^2*EXP(-Inputs!$B$10*2)+(1-A234)^3*EXP(-Inputs!$B$10*3)+(1-A234)^4*EXP(-Inputs!$B$10*4)+(1-A234)^5*EXP(-Inputs!$B$10*5)</f>
        <v>4.0443894102760165</v>
      </c>
      <c r="C234" s="9">
        <f>A234*(1-A234)^0*Inputs!$B$12*EXP(-Inputs!$B$10*(1-1+Inputs!$B$12))+A234*(1-A234)^1*Inputs!$B$12*EXP(-Inputs!$B$10*(2-1+Inputs!$B$12))+A234*(1-A234)^2*Inputs!$B$12*EXP(-Inputs!$B$10*(3-1+Inputs!$B$12))+A234*(1-A234)^3*Inputs!$B$12*EXP(-Inputs!$B$10*(4-1+Inputs!$B$12))+A234*(1-A234)^4*Inputs!$B$12*EXP(-Inputs!$B$10*(5-1+Inputs!$B$12))</f>
        <v>4.7074235154078693E-2</v>
      </c>
      <c r="D234" s="9">
        <f>A234*(1-A234)^0*(1-Inputs!$B$9)*EXP(-Inputs!$B$10*(1-1+Inputs!$B$12))+A234*(1-A234)^1*(1-Inputs!$B$9)*EXP(-Inputs!$B$10*(2-1+Inputs!$B$12))+A234*(1-A234)^2*(1-Inputs!$B$9)*EXP(-Inputs!$B$10*(3-1+Inputs!$B$12))+A234*(1-A234)^3*(1-Inputs!$B$9)*EXP(-Inputs!$B$10*(4-1+Inputs!$B$12))+A234*(1-A234)^4*(1-Inputs!$B$9)*EXP(-Inputs!$B$10*(5-1+Inputs!$B$12))</f>
        <v>5.6489082184894436E-2</v>
      </c>
      <c r="E234" s="10">
        <f t="shared" si="6"/>
        <v>1.3806570723899538E-2</v>
      </c>
      <c r="F234" s="10">
        <f t="shared" si="7"/>
        <v>3.806570723899538E-3</v>
      </c>
    </row>
    <row r="235" spans="1:6">
      <c r="A235" s="6">
        <v>2.23E-2</v>
      </c>
      <c r="B235" s="9">
        <f>(1-A235)^1*EXP(-Inputs!$B$10*1)+(1-A235)^2*EXP(-Inputs!$B$10*2)+(1-A235)^3*EXP(-Inputs!$B$10*3)+(1-A235)^4*EXP(-Inputs!$B$10*4)+(1-A235)^5*EXP(-Inputs!$B$10*5)</f>
        <v>4.0432084982705412</v>
      </c>
      <c r="C235" s="9">
        <f>A235*(1-A235)^0*Inputs!$B$12*EXP(-Inputs!$B$10*(1-1+Inputs!$B$12))+A235*(1-A235)^1*Inputs!$B$12*EXP(-Inputs!$B$10*(2-1+Inputs!$B$12))+A235*(1-A235)^2*Inputs!$B$12*EXP(-Inputs!$B$10*(3-1+Inputs!$B$12))+A235*(1-A235)^3*Inputs!$B$12*EXP(-Inputs!$B$10*(4-1+Inputs!$B$12))+A235*(1-A235)^4*Inputs!$B$12*EXP(-Inputs!$B$10*(5-1+Inputs!$B$12))</f>
        <v>4.7277309314833448E-2</v>
      </c>
      <c r="D235" s="9">
        <f>A235*(1-A235)^0*(1-Inputs!$B$9)*EXP(-Inputs!$B$10*(1-1+Inputs!$B$12))+A235*(1-A235)^1*(1-Inputs!$B$9)*EXP(-Inputs!$B$10*(2-1+Inputs!$B$12))+A235*(1-A235)^2*(1-Inputs!$B$9)*EXP(-Inputs!$B$10*(3-1+Inputs!$B$12))+A235*(1-A235)^3*(1-Inputs!$B$9)*EXP(-Inputs!$B$10*(4-1+Inputs!$B$12))+A235*(1-A235)^4*(1-Inputs!$B$9)*EXP(-Inputs!$B$10*(5-1+Inputs!$B$12))</f>
        <v>5.6732771177800137E-2</v>
      </c>
      <c r="E235" s="10">
        <f t="shared" si="6"/>
        <v>1.3869445793601139E-2</v>
      </c>
      <c r="F235" s="10">
        <f t="shared" si="7"/>
        <v>3.8694457936011388E-3</v>
      </c>
    </row>
    <row r="236" spans="1:6">
      <c r="A236" s="6">
        <v>2.24E-2</v>
      </c>
      <c r="B236" s="9">
        <f>(1-A236)^1*EXP(-Inputs!$B$10*1)+(1-A236)^2*EXP(-Inputs!$B$10*2)+(1-A236)^3*EXP(-Inputs!$B$10*3)+(1-A236)^4*EXP(-Inputs!$B$10*4)+(1-A236)^5*EXP(-Inputs!$B$10*5)</f>
        <v>4.0420278943378172</v>
      </c>
      <c r="C236" s="9">
        <f>A236*(1-A236)^0*Inputs!$B$12*EXP(-Inputs!$B$10*(1-1+Inputs!$B$12))+A236*(1-A236)^1*Inputs!$B$12*EXP(-Inputs!$B$10*(2-1+Inputs!$B$12))+A236*(1-A236)^2*Inputs!$B$12*EXP(-Inputs!$B$10*(3-1+Inputs!$B$12))+A236*(1-A236)^3*Inputs!$B$12*EXP(-Inputs!$B$10*(4-1+Inputs!$B$12))+A236*(1-A236)^4*Inputs!$B$12*EXP(-Inputs!$B$10*(5-1+Inputs!$B$12))</f>
        <v>4.7480304784815998E-2</v>
      </c>
      <c r="D236" s="9">
        <f>A236*(1-A236)^0*(1-Inputs!$B$9)*EXP(-Inputs!$B$10*(1-1+Inputs!$B$12))+A236*(1-A236)^1*(1-Inputs!$B$9)*EXP(-Inputs!$B$10*(2-1+Inputs!$B$12))+A236*(1-A236)^2*(1-Inputs!$B$9)*EXP(-Inputs!$B$10*(3-1+Inputs!$B$12))+A236*(1-A236)^3*(1-Inputs!$B$9)*EXP(-Inputs!$B$10*(4-1+Inputs!$B$12))+A236*(1-A236)^4*(1-Inputs!$B$9)*EXP(-Inputs!$B$10*(5-1+Inputs!$B$12))</f>
        <v>5.6976365741779195E-2</v>
      </c>
      <c r="E236" s="10">
        <f t="shared" si="6"/>
        <v>1.3932327059278901E-2</v>
      </c>
      <c r="F236" s="10">
        <f t="shared" si="7"/>
        <v>3.9323270592789006E-3</v>
      </c>
    </row>
    <row r="237" spans="1:6">
      <c r="A237" s="6">
        <v>2.2499999999999999E-2</v>
      </c>
      <c r="B237" s="9">
        <f>(1-A237)^1*EXP(-Inputs!$B$10*1)+(1-A237)^2*EXP(-Inputs!$B$10*2)+(1-A237)^3*EXP(-Inputs!$B$10*3)+(1-A237)^4*EXP(-Inputs!$B$10*4)+(1-A237)^5*EXP(-Inputs!$B$10*5)</f>
        <v>4.0408475984088055</v>
      </c>
      <c r="C237" s="9">
        <f>A237*(1-A237)^0*Inputs!$B$12*EXP(-Inputs!$B$10*(1-1+Inputs!$B$12))+A237*(1-A237)^1*Inputs!$B$12*EXP(-Inputs!$B$10*(2-1+Inputs!$B$12))+A237*(1-A237)^2*Inputs!$B$12*EXP(-Inputs!$B$10*(3-1+Inputs!$B$12))+A237*(1-A237)^3*Inputs!$B$12*EXP(-Inputs!$B$10*(4-1+Inputs!$B$12))+A237*(1-A237)^4*Inputs!$B$12*EXP(-Inputs!$B$10*(5-1+Inputs!$B$12))</f>
        <v>4.7683221587532423E-2</v>
      </c>
      <c r="D237" s="9">
        <f>A237*(1-A237)^0*(1-Inputs!$B$9)*EXP(-Inputs!$B$10*(1-1+Inputs!$B$12))+A237*(1-A237)^1*(1-Inputs!$B$9)*EXP(-Inputs!$B$10*(2-1+Inputs!$B$12))+A237*(1-A237)^2*(1-Inputs!$B$9)*EXP(-Inputs!$B$10*(3-1+Inputs!$B$12))+A237*(1-A237)^3*(1-Inputs!$B$9)*EXP(-Inputs!$B$10*(4-1+Inputs!$B$12))+A237*(1-A237)^4*(1-Inputs!$B$9)*EXP(-Inputs!$B$10*(5-1+Inputs!$B$12))</f>
        <v>5.7219865905038914E-2</v>
      </c>
      <c r="E237" s="10">
        <f t="shared" si="6"/>
        <v>1.3995214521848747E-2</v>
      </c>
      <c r="F237" s="10">
        <f t="shared" si="7"/>
        <v>3.9952145218487469E-3</v>
      </c>
    </row>
    <row r="238" spans="1:6">
      <c r="A238" s="6">
        <v>2.2599999999999999E-2</v>
      </c>
      <c r="B238" s="9">
        <f>(1-A238)^1*EXP(-Inputs!$B$10*1)+(1-A238)^2*EXP(-Inputs!$B$10*2)+(1-A238)^3*EXP(-Inputs!$B$10*3)+(1-A238)^4*EXP(-Inputs!$B$10*4)+(1-A238)^5*EXP(-Inputs!$B$10*5)</f>
        <v>4.0396676104144804</v>
      </c>
      <c r="C238" s="9">
        <f>A238*(1-A238)^0*Inputs!$B$12*EXP(-Inputs!$B$10*(1-1+Inputs!$B$12))+A238*(1-A238)^1*Inputs!$B$12*EXP(-Inputs!$B$10*(2-1+Inputs!$B$12))+A238*(1-A238)^2*Inputs!$B$12*EXP(-Inputs!$B$10*(3-1+Inputs!$B$12))+A238*(1-A238)^3*Inputs!$B$12*EXP(-Inputs!$B$10*(4-1+Inputs!$B$12))+A238*(1-A238)^4*Inputs!$B$12*EXP(-Inputs!$B$10*(5-1+Inputs!$B$12))</f>
        <v>4.7886059746484064E-2</v>
      </c>
      <c r="D238" s="9">
        <f>A238*(1-A238)^0*(1-Inputs!$B$9)*EXP(-Inputs!$B$10*(1-1+Inputs!$B$12))+A238*(1-A238)^1*(1-Inputs!$B$9)*EXP(-Inputs!$B$10*(2-1+Inputs!$B$12))+A238*(1-A238)^2*(1-Inputs!$B$9)*EXP(-Inputs!$B$10*(3-1+Inputs!$B$12))+A238*(1-A238)^3*(1-Inputs!$B$9)*EXP(-Inputs!$B$10*(4-1+Inputs!$B$12))+A238*(1-A238)^4*(1-Inputs!$B$9)*EXP(-Inputs!$B$10*(5-1+Inputs!$B$12))</f>
        <v>5.7463271695780874E-2</v>
      </c>
      <c r="E238" s="10">
        <f t="shared" si="6"/>
        <v>1.4058108182226758E-2</v>
      </c>
      <c r="F238" s="10">
        <f t="shared" si="7"/>
        <v>4.0581081822267575E-3</v>
      </c>
    </row>
    <row r="239" spans="1:6">
      <c r="A239" s="6">
        <v>2.2700000000000001E-2</v>
      </c>
      <c r="B239" s="9">
        <f>(1-A239)^1*EXP(-Inputs!$B$10*1)+(1-A239)^2*EXP(-Inputs!$B$10*2)+(1-A239)^3*EXP(-Inputs!$B$10*3)+(1-A239)^4*EXP(-Inputs!$B$10*4)+(1-A239)^5*EXP(-Inputs!$B$10*5)</f>
        <v>4.038487930285827</v>
      </c>
      <c r="C239" s="9">
        <f>A239*(1-A239)^0*Inputs!$B$12*EXP(-Inputs!$B$10*(1-1+Inputs!$B$12))+A239*(1-A239)^1*Inputs!$B$12*EXP(-Inputs!$B$10*(2-1+Inputs!$B$12))+A239*(1-A239)^2*Inputs!$B$12*EXP(-Inputs!$B$10*(3-1+Inputs!$B$12))+A239*(1-A239)^3*Inputs!$B$12*EXP(-Inputs!$B$10*(4-1+Inputs!$B$12))+A239*(1-A239)^4*Inputs!$B$12*EXP(-Inputs!$B$10*(5-1+Inputs!$B$12))</f>
        <v>4.8088819285167519E-2</v>
      </c>
      <c r="D239" s="9">
        <f>A239*(1-A239)^0*(1-Inputs!$B$9)*EXP(-Inputs!$B$10*(1-1+Inputs!$B$12))+A239*(1-A239)^1*(1-Inputs!$B$9)*EXP(-Inputs!$B$10*(2-1+Inputs!$B$12))+A239*(1-A239)^2*(1-Inputs!$B$9)*EXP(-Inputs!$B$10*(3-1+Inputs!$B$12))+A239*(1-A239)^3*(1-Inputs!$B$9)*EXP(-Inputs!$B$10*(4-1+Inputs!$B$12))+A239*(1-A239)^4*(1-Inputs!$B$9)*EXP(-Inputs!$B$10*(5-1+Inputs!$B$12))</f>
        <v>5.7706583142201021E-2</v>
      </c>
      <c r="E239" s="10">
        <f t="shared" si="6"/>
        <v>1.4121008041329215E-2</v>
      </c>
      <c r="F239" s="10">
        <f t="shared" si="7"/>
        <v>4.121008041329215E-3</v>
      </c>
    </row>
    <row r="240" spans="1:6">
      <c r="A240" s="6">
        <v>2.2800000000000001E-2</v>
      </c>
      <c r="B240" s="9">
        <f>(1-A240)^1*EXP(-Inputs!$B$10*1)+(1-A240)^2*EXP(-Inputs!$B$10*2)+(1-A240)^3*EXP(-Inputs!$B$10*3)+(1-A240)^4*EXP(-Inputs!$B$10*4)+(1-A240)^5*EXP(-Inputs!$B$10*5)</f>
        <v>4.0373085579538417</v>
      </c>
      <c r="C240" s="9">
        <f>A240*(1-A240)^0*Inputs!$B$12*EXP(-Inputs!$B$10*(1-1+Inputs!$B$12))+A240*(1-A240)^1*Inputs!$B$12*EXP(-Inputs!$B$10*(2-1+Inputs!$B$12))+A240*(1-A240)^2*Inputs!$B$12*EXP(-Inputs!$B$10*(3-1+Inputs!$B$12))+A240*(1-A240)^3*Inputs!$B$12*EXP(-Inputs!$B$10*(4-1+Inputs!$B$12))+A240*(1-A240)^4*Inputs!$B$12*EXP(-Inputs!$B$10*(5-1+Inputs!$B$12))</f>
        <v>4.8291500227074659E-2</v>
      </c>
      <c r="D240" s="9">
        <f>A240*(1-A240)^0*(1-Inputs!$B$9)*EXP(-Inputs!$B$10*(1-1+Inputs!$B$12))+A240*(1-A240)^1*(1-Inputs!$B$9)*EXP(-Inputs!$B$10*(2-1+Inputs!$B$12))+A240*(1-A240)^2*(1-Inputs!$B$9)*EXP(-Inputs!$B$10*(3-1+Inputs!$B$12))+A240*(1-A240)^3*(1-Inputs!$B$9)*EXP(-Inputs!$B$10*(4-1+Inputs!$B$12))+A240*(1-A240)^4*(1-Inputs!$B$9)*EXP(-Inputs!$B$10*(5-1+Inputs!$B$12))</f>
        <v>5.7949800272489603E-2</v>
      </c>
      <c r="E240" s="10">
        <f t="shared" si="6"/>
        <v>1.4183914100072567E-2</v>
      </c>
      <c r="F240" s="10">
        <f t="shared" si="7"/>
        <v>4.1839141000725669E-3</v>
      </c>
    </row>
    <row r="241" spans="1:6">
      <c r="A241" s="6">
        <v>2.29E-2</v>
      </c>
      <c r="B241" s="9">
        <f>(1-A241)^1*EXP(-Inputs!$B$10*1)+(1-A241)^2*EXP(-Inputs!$B$10*2)+(1-A241)^3*EXP(-Inputs!$B$10*3)+(1-A241)^4*EXP(-Inputs!$B$10*4)+(1-A241)^5*EXP(-Inputs!$B$10*5)</f>
        <v>4.0361294933495317</v>
      </c>
      <c r="C241" s="9">
        <f>A241*(1-A241)^0*Inputs!$B$12*EXP(-Inputs!$B$10*(1-1+Inputs!$B$12))+A241*(1-A241)^1*Inputs!$B$12*EXP(-Inputs!$B$10*(2-1+Inputs!$B$12))+A241*(1-A241)^2*Inputs!$B$12*EXP(-Inputs!$B$10*(3-1+Inputs!$B$12))+A241*(1-A241)^3*Inputs!$B$12*EXP(-Inputs!$B$10*(4-1+Inputs!$B$12))+A241*(1-A241)^4*Inputs!$B$12*EXP(-Inputs!$B$10*(5-1+Inputs!$B$12))</f>
        <v>4.8494102595692645E-2</v>
      </c>
      <c r="D241" s="9">
        <f>A241*(1-A241)^0*(1-Inputs!$B$9)*EXP(-Inputs!$B$10*(1-1+Inputs!$B$12))+A241*(1-A241)^1*(1-Inputs!$B$9)*EXP(-Inputs!$B$10*(2-1+Inputs!$B$12))+A241*(1-A241)^2*(1-Inputs!$B$9)*EXP(-Inputs!$B$10*(3-1+Inputs!$B$12))+A241*(1-A241)^3*(1-Inputs!$B$9)*EXP(-Inputs!$B$10*(4-1+Inputs!$B$12))+A241*(1-A241)^4*(1-Inputs!$B$9)*EXP(-Inputs!$B$10*(5-1+Inputs!$B$12))</f>
        <v>5.819292311483118E-2</v>
      </c>
      <c r="E241" s="10">
        <f t="shared" si="6"/>
        <v>1.4246826359373447E-2</v>
      </c>
      <c r="F241" s="10">
        <f t="shared" si="7"/>
        <v>4.2468263593734464E-3</v>
      </c>
    </row>
    <row r="242" spans="1:6">
      <c r="A242" s="6">
        <v>2.3E-2</v>
      </c>
      <c r="B242" s="9">
        <f>(1-A242)^1*EXP(-Inputs!$B$10*1)+(1-A242)^2*EXP(-Inputs!$B$10*2)+(1-A242)^3*EXP(-Inputs!$B$10*3)+(1-A242)^4*EXP(-Inputs!$B$10*4)+(1-A242)^5*EXP(-Inputs!$B$10*5)</f>
        <v>4.0349507364039141</v>
      </c>
      <c r="C242" s="9">
        <f>A242*(1-A242)^0*Inputs!$B$12*EXP(-Inputs!$B$10*(1-1+Inputs!$B$12))+A242*(1-A242)^1*Inputs!$B$12*EXP(-Inputs!$B$10*(2-1+Inputs!$B$12))+A242*(1-A242)^2*Inputs!$B$12*EXP(-Inputs!$B$10*(3-1+Inputs!$B$12))+A242*(1-A242)^3*Inputs!$B$12*EXP(-Inputs!$B$10*(4-1+Inputs!$B$12))+A242*(1-A242)^4*Inputs!$B$12*EXP(-Inputs!$B$10*(5-1+Inputs!$B$12))</f>
        <v>4.8696626414503882E-2</v>
      </c>
      <c r="D242" s="9">
        <f>A242*(1-A242)^0*(1-Inputs!$B$9)*EXP(-Inputs!$B$10*(1-1+Inputs!$B$12))+A242*(1-A242)^1*(1-Inputs!$B$9)*EXP(-Inputs!$B$10*(2-1+Inputs!$B$12))+A242*(1-A242)^2*(1-Inputs!$B$9)*EXP(-Inputs!$B$10*(3-1+Inputs!$B$12))+A242*(1-A242)^3*(1-Inputs!$B$9)*EXP(-Inputs!$B$10*(4-1+Inputs!$B$12))+A242*(1-A242)^4*(1-Inputs!$B$9)*EXP(-Inputs!$B$10*(5-1+Inputs!$B$12))</f>
        <v>5.8435951697404655E-2</v>
      </c>
      <c r="E242" s="10">
        <f t="shared" si="6"/>
        <v>1.4309744820148676E-2</v>
      </c>
      <c r="F242" s="10">
        <f t="shared" si="7"/>
        <v>4.3097448201486754E-3</v>
      </c>
    </row>
    <row r="243" spans="1:6">
      <c r="A243" s="6">
        <v>2.3099999999999999E-2</v>
      </c>
      <c r="B243" s="9">
        <f>(1-A243)^1*EXP(-Inputs!$B$10*1)+(1-A243)^2*EXP(-Inputs!$B$10*2)+(1-A243)^3*EXP(-Inputs!$B$10*3)+(1-A243)^4*EXP(-Inputs!$B$10*4)+(1-A243)^5*EXP(-Inputs!$B$10*5)</f>
        <v>4.0337722870480199</v>
      </c>
      <c r="C243" s="9">
        <f>A243*(1-A243)^0*Inputs!$B$12*EXP(-Inputs!$B$10*(1-1+Inputs!$B$12))+A243*(1-A243)^1*Inputs!$B$12*EXP(-Inputs!$B$10*(2-1+Inputs!$B$12))+A243*(1-A243)^2*Inputs!$B$12*EXP(-Inputs!$B$10*(3-1+Inputs!$B$12))+A243*(1-A243)^3*Inputs!$B$12*EXP(-Inputs!$B$10*(4-1+Inputs!$B$12))+A243*(1-A243)^4*Inputs!$B$12*EXP(-Inputs!$B$10*(5-1+Inputs!$B$12))</f>
        <v>4.8899071706986035E-2</v>
      </c>
      <c r="D243" s="9">
        <f>A243*(1-A243)^0*(1-Inputs!$B$9)*EXP(-Inputs!$B$10*(1-1+Inputs!$B$12))+A243*(1-A243)^1*(1-Inputs!$B$9)*EXP(-Inputs!$B$10*(2-1+Inputs!$B$12))+A243*(1-A243)^2*(1-Inputs!$B$9)*EXP(-Inputs!$B$10*(3-1+Inputs!$B$12))+A243*(1-A243)^3*(1-Inputs!$B$9)*EXP(-Inputs!$B$10*(4-1+Inputs!$B$12))+A243*(1-A243)^4*(1-Inputs!$B$9)*EXP(-Inputs!$B$10*(5-1+Inputs!$B$12))</f>
        <v>5.8678886048383241E-2</v>
      </c>
      <c r="E243" s="10">
        <f t="shared" si="6"/>
        <v>1.4372669483315241E-2</v>
      </c>
      <c r="F243" s="10">
        <f t="shared" si="7"/>
        <v>4.3726694833152412E-3</v>
      </c>
    </row>
    <row r="244" spans="1:6">
      <c r="A244" s="6">
        <v>2.3199999999999998E-2</v>
      </c>
      <c r="B244" s="9">
        <f>(1-A244)^1*EXP(-Inputs!$B$10*1)+(1-A244)^2*EXP(-Inputs!$B$10*2)+(1-A244)^3*EXP(-Inputs!$B$10*3)+(1-A244)^4*EXP(-Inputs!$B$10*4)+(1-A244)^5*EXP(-Inputs!$B$10*5)</f>
        <v>4.0325941452128884</v>
      </c>
      <c r="C244" s="9">
        <f>A244*(1-A244)^0*Inputs!$B$12*EXP(-Inputs!$B$10*(1-1+Inputs!$B$12))+A244*(1-A244)^1*Inputs!$B$12*EXP(-Inputs!$B$10*(2-1+Inputs!$B$12))+A244*(1-A244)^2*Inputs!$B$12*EXP(-Inputs!$B$10*(3-1+Inputs!$B$12))+A244*(1-A244)^3*Inputs!$B$12*EXP(-Inputs!$B$10*(4-1+Inputs!$B$12))+A244*(1-A244)^4*Inputs!$B$12*EXP(-Inputs!$B$10*(5-1+Inputs!$B$12))</f>
        <v>4.9101438496612089E-2</v>
      </c>
      <c r="D244" s="9">
        <f>A244*(1-A244)^0*(1-Inputs!$B$9)*EXP(-Inputs!$B$10*(1-1+Inputs!$B$12))+A244*(1-A244)^1*(1-Inputs!$B$9)*EXP(-Inputs!$B$10*(2-1+Inputs!$B$12))+A244*(1-A244)^2*(1-Inputs!$B$9)*EXP(-Inputs!$B$10*(3-1+Inputs!$B$12))+A244*(1-A244)^3*(1-Inputs!$B$9)*EXP(-Inputs!$B$10*(4-1+Inputs!$B$12))+A244*(1-A244)^4*(1-Inputs!$B$9)*EXP(-Inputs!$B$10*(5-1+Inputs!$B$12))</f>
        <v>5.8921726195934498E-2</v>
      </c>
      <c r="E244" s="10">
        <f t="shared" si="6"/>
        <v>1.4435600349790328E-2</v>
      </c>
      <c r="F244" s="10">
        <f t="shared" si="7"/>
        <v>4.4356003497903283E-3</v>
      </c>
    </row>
    <row r="245" spans="1:6">
      <c r="A245" s="6">
        <v>2.3300000000000001E-2</v>
      </c>
      <c r="B245" s="9">
        <f>(1-A245)^1*EXP(-Inputs!$B$10*1)+(1-A245)^2*EXP(-Inputs!$B$10*2)+(1-A245)^3*EXP(-Inputs!$B$10*3)+(1-A245)^4*EXP(-Inputs!$B$10*4)+(1-A245)^5*EXP(-Inputs!$B$10*5)</f>
        <v>4.0314163108295711</v>
      </c>
      <c r="C245" s="9">
        <f>A245*(1-A245)^0*Inputs!$B$12*EXP(-Inputs!$B$10*(1-1+Inputs!$B$12))+A245*(1-A245)^1*Inputs!$B$12*EXP(-Inputs!$B$10*(2-1+Inputs!$B$12))+A245*(1-A245)^2*Inputs!$B$12*EXP(-Inputs!$B$10*(3-1+Inputs!$B$12))+A245*(1-A245)^3*Inputs!$B$12*EXP(-Inputs!$B$10*(4-1+Inputs!$B$12))+A245*(1-A245)^4*Inputs!$B$12*EXP(-Inputs!$B$10*(5-1+Inputs!$B$12))</f>
        <v>4.9303726806850225E-2</v>
      </c>
      <c r="D245" s="9">
        <f>A245*(1-A245)^0*(1-Inputs!$B$9)*EXP(-Inputs!$B$10*(1-1+Inputs!$B$12))+A245*(1-A245)^1*(1-Inputs!$B$9)*EXP(-Inputs!$B$10*(2-1+Inputs!$B$12))+A245*(1-A245)^2*(1-Inputs!$B$9)*EXP(-Inputs!$B$10*(3-1+Inputs!$B$12))+A245*(1-A245)^3*(1-Inputs!$B$9)*EXP(-Inputs!$B$10*(4-1+Inputs!$B$12))+A245*(1-A245)^4*(1-Inputs!$B$9)*EXP(-Inputs!$B$10*(5-1+Inputs!$B$12))</f>
        <v>5.9164472168220274E-2</v>
      </c>
      <c r="E245" s="10">
        <f t="shared" si="6"/>
        <v>1.4498537420491288E-2</v>
      </c>
      <c r="F245" s="10">
        <f t="shared" si="7"/>
        <v>4.498537420491288E-3</v>
      </c>
    </row>
    <row r="246" spans="1:6">
      <c r="A246" s="6">
        <v>2.3400000000000001E-2</v>
      </c>
      <c r="B246" s="9">
        <f>(1-A246)^1*EXP(-Inputs!$B$10*1)+(1-A246)^2*EXP(-Inputs!$B$10*2)+(1-A246)^3*EXP(-Inputs!$B$10*3)+(1-A246)^4*EXP(-Inputs!$B$10*4)+(1-A246)^5*EXP(-Inputs!$B$10*5)</f>
        <v>4.030238783829132</v>
      </c>
      <c r="C246" s="9">
        <f>A246*(1-A246)^0*Inputs!$B$12*EXP(-Inputs!$B$10*(1-1+Inputs!$B$12))+A246*(1-A246)^1*Inputs!$B$12*EXP(-Inputs!$B$10*(2-1+Inputs!$B$12))+A246*(1-A246)^2*Inputs!$B$12*EXP(-Inputs!$B$10*(3-1+Inputs!$B$12))+A246*(1-A246)^3*Inputs!$B$12*EXP(-Inputs!$B$10*(4-1+Inputs!$B$12))+A246*(1-A246)^4*Inputs!$B$12*EXP(-Inputs!$B$10*(5-1+Inputs!$B$12))</f>
        <v>4.9505936661163971E-2</v>
      </c>
      <c r="D246" s="9">
        <f>A246*(1-A246)^0*(1-Inputs!$B$9)*EXP(-Inputs!$B$10*(1-1+Inputs!$B$12))+A246*(1-A246)^1*(1-Inputs!$B$9)*EXP(-Inputs!$B$10*(2-1+Inputs!$B$12))+A246*(1-A246)^2*(1-Inputs!$B$9)*EXP(-Inputs!$B$10*(3-1+Inputs!$B$12))+A246*(1-A246)^3*(1-Inputs!$B$9)*EXP(-Inputs!$B$10*(4-1+Inputs!$B$12))+A246*(1-A246)^4*(1-Inputs!$B$9)*EXP(-Inputs!$B$10*(5-1+Inputs!$B$12))</f>
        <v>5.940712399339676E-2</v>
      </c>
      <c r="E246" s="10">
        <f t="shared" si="6"/>
        <v>1.4561480696335659E-2</v>
      </c>
      <c r="F246" s="10">
        <f t="shared" si="7"/>
        <v>4.561480696335659E-3</v>
      </c>
    </row>
    <row r="247" spans="1:6">
      <c r="A247" s="6">
        <v>2.35E-2</v>
      </c>
      <c r="B247" s="9">
        <f>(1-A247)^1*EXP(-Inputs!$B$10*1)+(1-A247)^2*EXP(-Inputs!$B$10*2)+(1-A247)^3*EXP(-Inputs!$B$10*3)+(1-A247)^4*EXP(-Inputs!$B$10*4)+(1-A247)^5*EXP(-Inputs!$B$10*5)</f>
        <v>4.0290615641426433</v>
      </c>
      <c r="C247" s="9">
        <f>A247*(1-A247)^0*Inputs!$B$12*EXP(-Inputs!$B$10*(1-1+Inputs!$B$12))+A247*(1-A247)^1*Inputs!$B$12*EXP(-Inputs!$B$10*(2-1+Inputs!$B$12))+A247*(1-A247)^2*Inputs!$B$12*EXP(-Inputs!$B$10*(3-1+Inputs!$B$12))+A247*(1-A247)^3*Inputs!$B$12*EXP(-Inputs!$B$10*(4-1+Inputs!$B$12))+A247*(1-A247)^4*Inputs!$B$12*EXP(-Inputs!$B$10*(5-1+Inputs!$B$12))</f>
        <v>4.9708068083012057E-2</v>
      </c>
      <c r="D247" s="9">
        <f>A247*(1-A247)^0*(1-Inputs!$B$9)*EXP(-Inputs!$B$10*(1-1+Inputs!$B$12))+A247*(1-A247)^1*(1-Inputs!$B$9)*EXP(-Inputs!$B$10*(2-1+Inputs!$B$12))+A247*(1-A247)^2*(1-Inputs!$B$9)*EXP(-Inputs!$B$10*(3-1+Inputs!$B$12))+A247*(1-A247)^3*(1-Inputs!$B$9)*EXP(-Inputs!$B$10*(4-1+Inputs!$B$12))+A247*(1-A247)^4*(1-Inputs!$B$9)*EXP(-Inputs!$B$10*(5-1+Inputs!$B$12))</f>
        <v>5.9649681699614474E-2</v>
      </c>
      <c r="E247" s="10">
        <f t="shared" si="6"/>
        <v>1.462443017824116E-2</v>
      </c>
      <c r="F247" s="10">
        <f t="shared" si="7"/>
        <v>4.6244301782411602E-3</v>
      </c>
    </row>
    <row r="248" spans="1:6">
      <c r="A248" s="6">
        <v>2.3599999999999999E-2</v>
      </c>
      <c r="B248" s="9">
        <f>(1-A248)^1*EXP(-Inputs!$B$10*1)+(1-A248)^2*EXP(-Inputs!$B$10*2)+(1-A248)^3*EXP(-Inputs!$B$10*3)+(1-A248)^4*EXP(-Inputs!$B$10*4)+(1-A248)^5*EXP(-Inputs!$B$10*5)</f>
        <v>4.0278846517011901</v>
      </c>
      <c r="C248" s="9">
        <f>A248*(1-A248)^0*Inputs!$B$12*EXP(-Inputs!$B$10*(1-1+Inputs!$B$12))+A248*(1-A248)^1*Inputs!$B$12*EXP(-Inputs!$B$10*(2-1+Inputs!$B$12))+A248*(1-A248)^2*Inputs!$B$12*EXP(-Inputs!$B$10*(3-1+Inputs!$B$12))+A248*(1-A248)^3*Inputs!$B$12*EXP(-Inputs!$B$10*(4-1+Inputs!$B$12))+A248*(1-A248)^4*Inputs!$B$12*EXP(-Inputs!$B$10*(5-1+Inputs!$B$12))</f>
        <v>4.9910121095848553E-2</v>
      </c>
      <c r="D248" s="9">
        <f>A248*(1-A248)^0*(1-Inputs!$B$9)*EXP(-Inputs!$B$10*(1-1+Inputs!$B$12))+A248*(1-A248)^1*(1-Inputs!$B$9)*EXP(-Inputs!$B$10*(2-1+Inputs!$B$12))+A248*(1-A248)^2*(1-Inputs!$B$9)*EXP(-Inputs!$B$10*(3-1+Inputs!$B$12))+A248*(1-A248)^3*(1-Inputs!$B$9)*EXP(-Inputs!$B$10*(4-1+Inputs!$B$12))+A248*(1-A248)^4*(1-Inputs!$B$9)*EXP(-Inputs!$B$10*(5-1+Inputs!$B$12))</f>
        <v>5.9892145315018255E-2</v>
      </c>
      <c r="E248" s="10">
        <f t="shared" si="6"/>
        <v>1.4687385867125693E-2</v>
      </c>
      <c r="F248" s="10">
        <f t="shared" si="7"/>
        <v>4.6873858671256929E-3</v>
      </c>
    </row>
    <row r="249" spans="1:6">
      <c r="A249" s="6">
        <v>2.3699999999999999E-2</v>
      </c>
      <c r="B249" s="9">
        <f>(1-A249)^1*EXP(-Inputs!$B$10*1)+(1-A249)^2*EXP(-Inputs!$B$10*2)+(1-A249)^3*EXP(-Inputs!$B$10*3)+(1-A249)^4*EXP(-Inputs!$B$10*4)+(1-A249)^5*EXP(-Inputs!$B$10*5)</f>
        <v>4.026708046435866</v>
      </c>
      <c r="C249" s="9">
        <f>A249*(1-A249)^0*Inputs!$B$12*EXP(-Inputs!$B$10*(1-1+Inputs!$B$12))+A249*(1-A249)^1*Inputs!$B$12*EXP(-Inputs!$B$10*(2-1+Inputs!$B$12))+A249*(1-A249)^2*Inputs!$B$12*EXP(-Inputs!$B$10*(3-1+Inputs!$B$12))+A249*(1-A249)^3*Inputs!$B$12*EXP(-Inputs!$B$10*(4-1+Inputs!$B$12))+A249*(1-A249)^4*Inputs!$B$12*EXP(-Inputs!$B$10*(5-1+Inputs!$B$12))</f>
        <v>5.0112095723122731E-2</v>
      </c>
      <c r="D249" s="9">
        <f>A249*(1-A249)^0*(1-Inputs!$B$9)*EXP(-Inputs!$B$10*(1-1+Inputs!$B$12))+A249*(1-A249)^1*(1-Inputs!$B$9)*EXP(-Inputs!$B$10*(2-1+Inputs!$B$12))+A249*(1-A249)^2*(1-Inputs!$B$9)*EXP(-Inputs!$B$10*(3-1+Inputs!$B$12))+A249*(1-A249)^3*(1-Inputs!$B$9)*EXP(-Inputs!$B$10*(4-1+Inputs!$B$12))+A249*(1-A249)^4*(1-Inputs!$B$9)*EXP(-Inputs!$B$10*(5-1+Inputs!$B$12))</f>
        <v>6.0134514867747277E-2</v>
      </c>
      <c r="E249" s="10">
        <f t="shared" si="6"/>
        <v>1.4750347763907348E-2</v>
      </c>
      <c r="F249" s="10">
        <f t="shared" si="7"/>
        <v>4.7503477639073474E-3</v>
      </c>
    </row>
    <row r="250" spans="1:6">
      <c r="A250" s="6">
        <v>2.3800000000000002E-2</v>
      </c>
      <c r="B250" s="9">
        <f>(1-A250)^1*EXP(-Inputs!$B$10*1)+(1-A250)^2*EXP(-Inputs!$B$10*2)+(1-A250)^3*EXP(-Inputs!$B$10*3)+(1-A250)^4*EXP(-Inputs!$B$10*4)+(1-A250)^5*EXP(-Inputs!$B$10*5)</f>
        <v>4.0255317482777837</v>
      </c>
      <c r="C250" s="9">
        <f>A250*(1-A250)^0*Inputs!$B$12*EXP(-Inputs!$B$10*(1-1+Inputs!$B$12))+A250*(1-A250)^1*Inputs!$B$12*EXP(-Inputs!$B$10*(2-1+Inputs!$B$12))+A250*(1-A250)^2*Inputs!$B$12*EXP(-Inputs!$B$10*(3-1+Inputs!$B$12))+A250*(1-A250)^3*Inputs!$B$12*EXP(-Inputs!$B$10*(4-1+Inputs!$B$12))+A250*(1-A250)^4*Inputs!$B$12*EXP(-Inputs!$B$10*(5-1+Inputs!$B$12))</f>
        <v>5.0313991988279225E-2</v>
      </c>
      <c r="D250" s="9">
        <f>A250*(1-A250)^0*(1-Inputs!$B$9)*EXP(-Inputs!$B$10*(1-1+Inputs!$B$12))+A250*(1-A250)^1*(1-Inputs!$B$9)*EXP(-Inputs!$B$10*(2-1+Inputs!$B$12))+A250*(1-A250)^2*(1-Inputs!$B$9)*EXP(-Inputs!$B$10*(3-1+Inputs!$B$12))+A250*(1-A250)^3*(1-Inputs!$B$9)*EXP(-Inputs!$B$10*(4-1+Inputs!$B$12))+A250*(1-A250)^4*(1-Inputs!$B$9)*EXP(-Inputs!$B$10*(5-1+Inputs!$B$12))</f>
        <v>6.0376790385935061E-2</v>
      </c>
      <c r="E250" s="10">
        <f t="shared" si="6"/>
        <v>1.4813315869504372E-2</v>
      </c>
      <c r="F250" s="10">
        <f t="shared" si="7"/>
        <v>4.8133158695043716E-3</v>
      </c>
    </row>
    <row r="251" spans="1:6">
      <c r="A251" s="6">
        <v>2.3900000000000001E-2</v>
      </c>
      <c r="B251" s="9">
        <f>(1-A251)^1*EXP(-Inputs!$B$10*1)+(1-A251)^2*EXP(-Inputs!$B$10*2)+(1-A251)^3*EXP(-Inputs!$B$10*3)+(1-A251)^4*EXP(-Inputs!$B$10*4)+(1-A251)^5*EXP(-Inputs!$B$10*5)</f>
        <v>4.0243557571580562</v>
      </c>
      <c r="C251" s="9">
        <f>A251*(1-A251)^0*Inputs!$B$12*EXP(-Inputs!$B$10*(1-1+Inputs!$B$12))+A251*(1-A251)^1*Inputs!$B$12*EXP(-Inputs!$B$10*(2-1+Inputs!$B$12))+A251*(1-A251)^2*Inputs!$B$12*EXP(-Inputs!$B$10*(3-1+Inputs!$B$12))+A251*(1-A251)^3*Inputs!$B$12*EXP(-Inputs!$B$10*(4-1+Inputs!$B$12))+A251*(1-A251)^4*Inputs!$B$12*EXP(-Inputs!$B$10*(5-1+Inputs!$B$12))</f>
        <v>5.0515809914757834E-2</v>
      </c>
      <c r="D251" s="9">
        <f>A251*(1-A251)^0*(1-Inputs!$B$9)*EXP(-Inputs!$B$10*(1-1+Inputs!$B$12))+A251*(1-A251)^1*(1-Inputs!$B$9)*EXP(-Inputs!$B$10*(2-1+Inputs!$B$12))+A251*(1-A251)^2*(1-Inputs!$B$9)*EXP(-Inputs!$B$10*(3-1+Inputs!$B$12))+A251*(1-A251)^3*(1-Inputs!$B$9)*EXP(-Inputs!$B$10*(4-1+Inputs!$B$12))+A251*(1-A251)^4*(1-Inputs!$B$9)*EXP(-Inputs!$B$10*(5-1+Inputs!$B$12))</f>
        <v>6.0618971897709387E-2</v>
      </c>
      <c r="E251" s="10">
        <f t="shared" si="6"/>
        <v>1.4876290184835212E-2</v>
      </c>
      <c r="F251" s="10">
        <f t="shared" si="7"/>
        <v>4.8762901848352115E-3</v>
      </c>
    </row>
    <row r="252" spans="1:6">
      <c r="A252" s="6">
        <v>2.4E-2</v>
      </c>
      <c r="B252" s="9">
        <f>(1-A252)^1*EXP(-Inputs!$B$10*1)+(1-A252)^2*EXP(-Inputs!$B$10*2)+(1-A252)^3*EXP(-Inputs!$B$10*3)+(1-A252)^4*EXP(-Inputs!$B$10*4)+(1-A252)^5*EXP(-Inputs!$B$10*5)</f>
        <v>4.0231800730078149</v>
      </c>
      <c r="C252" s="9">
        <f>A252*(1-A252)^0*Inputs!$B$12*EXP(-Inputs!$B$10*(1-1+Inputs!$B$12))+A252*(1-A252)^1*Inputs!$B$12*EXP(-Inputs!$B$10*(2-1+Inputs!$B$12))+A252*(1-A252)^2*Inputs!$B$12*EXP(-Inputs!$B$10*(3-1+Inputs!$B$12))+A252*(1-A252)^3*Inputs!$B$12*EXP(-Inputs!$B$10*(4-1+Inputs!$B$12))+A252*(1-A252)^4*Inputs!$B$12*EXP(-Inputs!$B$10*(5-1+Inputs!$B$12))</f>
        <v>5.0717549525993708E-2</v>
      </c>
      <c r="D252" s="9">
        <f>A252*(1-A252)^0*(1-Inputs!$B$9)*EXP(-Inputs!$B$10*(1-1+Inputs!$B$12))+A252*(1-A252)^1*(1-Inputs!$B$9)*EXP(-Inputs!$B$10*(2-1+Inputs!$B$12))+A252*(1-A252)^2*(1-Inputs!$B$9)*EXP(-Inputs!$B$10*(3-1+Inputs!$B$12))+A252*(1-A252)^3*(1-Inputs!$B$9)*EXP(-Inputs!$B$10*(4-1+Inputs!$B$12))+A252*(1-A252)^4*(1-Inputs!$B$9)*EXP(-Inputs!$B$10*(5-1+Inputs!$B$12))</f>
        <v>6.0861059431192459E-2</v>
      </c>
      <c r="E252" s="10">
        <f t="shared" si="6"/>
        <v>1.4939270710818504E-2</v>
      </c>
      <c r="F252" s="10">
        <f t="shared" si="7"/>
        <v>4.9392707108185038E-3</v>
      </c>
    </row>
    <row r="253" spans="1:6">
      <c r="A253" s="6">
        <v>2.41E-2</v>
      </c>
      <c r="B253" s="9">
        <f>(1-A253)^1*EXP(-Inputs!$B$10*1)+(1-A253)^2*EXP(-Inputs!$B$10*2)+(1-A253)^3*EXP(-Inputs!$B$10*3)+(1-A253)^4*EXP(-Inputs!$B$10*4)+(1-A253)^5*EXP(-Inputs!$B$10*5)</f>
        <v>4.0220046957582003</v>
      </c>
      <c r="C253" s="9">
        <f>A253*(1-A253)^0*Inputs!$B$12*EXP(-Inputs!$B$10*(1-1+Inputs!$B$12))+A253*(1-A253)^1*Inputs!$B$12*EXP(-Inputs!$B$10*(2-1+Inputs!$B$12))+A253*(1-A253)^2*Inputs!$B$12*EXP(-Inputs!$B$10*(3-1+Inputs!$B$12))+A253*(1-A253)^3*Inputs!$B$12*EXP(-Inputs!$B$10*(4-1+Inputs!$B$12))+A253*(1-A253)^4*Inputs!$B$12*EXP(-Inputs!$B$10*(5-1+Inputs!$B$12))</f>
        <v>5.0919210845417263E-2</v>
      </c>
      <c r="D253" s="9">
        <f>A253*(1-A253)^0*(1-Inputs!$B$9)*EXP(-Inputs!$B$10*(1-1+Inputs!$B$12))+A253*(1-A253)^1*(1-Inputs!$B$9)*EXP(-Inputs!$B$10*(2-1+Inputs!$B$12))+A253*(1-A253)^2*(1-Inputs!$B$9)*EXP(-Inputs!$B$10*(3-1+Inputs!$B$12))+A253*(1-A253)^3*(1-Inputs!$B$9)*EXP(-Inputs!$B$10*(4-1+Inputs!$B$12))+A253*(1-A253)^4*(1-Inputs!$B$9)*EXP(-Inputs!$B$10*(5-1+Inputs!$B$12))</f>
        <v>6.1103053014500718E-2</v>
      </c>
      <c r="E253" s="10">
        <f t="shared" si="6"/>
        <v>1.5002257448373035E-2</v>
      </c>
      <c r="F253" s="10">
        <f t="shared" si="7"/>
        <v>5.0022574483730344E-3</v>
      </c>
    </row>
    <row r="254" spans="1:6">
      <c r="A254" s="6">
        <v>2.4199999999999999E-2</v>
      </c>
      <c r="B254" s="9">
        <f>(1-A254)^1*EXP(-Inputs!$B$10*1)+(1-A254)^2*EXP(-Inputs!$B$10*2)+(1-A254)^3*EXP(-Inputs!$B$10*3)+(1-A254)^4*EXP(-Inputs!$B$10*4)+(1-A254)^5*EXP(-Inputs!$B$10*5)</f>
        <v>4.0208296253403617</v>
      </c>
      <c r="C254" s="9">
        <f>A254*(1-A254)^0*Inputs!$B$12*EXP(-Inputs!$B$10*(1-1+Inputs!$B$12))+A254*(1-A254)^1*Inputs!$B$12*EXP(-Inputs!$B$10*(2-1+Inputs!$B$12))+A254*(1-A254)^2*Inputs!$B$12*EXP(-Inputs!$B$10*(3-1+Inputs!$B$12))+A254*(1-A254)^3*Inputs!$B$12*EXP(-Inputs!$B$10*(4-1+Inputs!$B$12))+A254*(1-A254)^4*Inputs!$B$12*EXP(-Inputs!$B$10*(5-1+Inputs!$B$12))</f>
        <v>5.1120793896454172E-2</v>
      </c>
      <c r="D254" s="9">
        <f>A254*(1-A254)^0*(1-Inputs!$B$9)*EXP(-Inputs!$B$10*(1-1+Inputs!$B$12))+A254*(1-A254)^1*(1-Inputs!$B$9)*EXP(-Inputs!$B$10*(2-1+Inputs!$B$12))+A254*(1-A254)^2*(1-Inputs!$B$9)*EXP(-Inputs!$B$10*(3-1+Inputs!$B$12))+A254*(1-A254)^3*(1-Inputs!$B$9)*EXP(-Inputs!$B$10*(4-1+Inputs!$B$12))+A254*(1-A254)^4*(1-Inputs!$B$9)*EXP(-Inputs!$B$10*(5-1+Inputs!$B$12))</f>
        <v>6.1344952675744996E-2</v>
      </c>
      <c r="E254" s="10">
        <f t="shared" si="6"/>
        <v>1.5065250398417806E-2</v>
      </c>
      <c r="F254" s="10">
        <f t="shared" si="7"/>
        <v>5.065250398417806E-3</v>
      </c>
    </row>
    <row r="255" spans="1:6">
      <c r="A255" s="6">
        <v>2.4299999999999999E-2</v>
      </c>
      <c r="B255" s="9">
        <f>(1-A255)^1*EXP(-Inputs!$B$10*1)+(1-A255)^2*EXP(-Inputs!$B$10*2)+(1-A255)^3*EXP(-Inputs!$B$10*3)+(1-A255)^4*EXP(-Inputs!$B$10*4)+(1-A255)^5*EXP(-Inputs!$B$10*5)</f>
        <v>4.0196548616854635</v>
      </c>
      <c r="C255" s="9">
        <f>A255*(1-A255)^0*Inputs!$B$12*EXP(-Inputs!$B$10*(1-1+Inputs!$B$12))+A255*(1-A255)^1*Inputs!$B$12*EXP(-Inputs!$B$10*(2-1+Inputs!$B$12))+A255*(1-A255)^2*Inputs!$B$12*EXP(-Inputs!$B$10*(3-1+Inputs!$B$12))+A255*(1-A255)^3*Inputs!$B$12*EXP(-Inputs!$B$10*(4-1+Inputs!$B$12))+A255*(1-A255)^4*Inputs!$B$12*EXP(-Inputs!$B$10*(5-1+Inputs!$B$12))</f>
        <v>5.132229870252536E-2</v>
      </c>
      <c r="D255" s="9">
        <f>A255*(1-A255)^0*(1-Inputs!$B$9)*EXP(-Inputs!$B$10*(1-1+Inputs!$B$12))+A255*(1-A255)^1*(1-Inputs!$B$9)*EXP(-Inputs!$B$10*(2-1+Inputs!$B$12))+A255*(1-A255)^2*(1-Inputs!$B$9)*EXP(-Inputs!$B$10*(3-1+Inputs!$B$12))+A255*(1-A255)^3*(1-Inputs!$B$9)*EXP(-Inputs!$B$10*(4-1+Inputs!$B$12))+A255*(1-A255)^4*(1-Inputs!$B$9)*EXP(-Inputs!$B$10*(5-1+Inputs!$B$12))</f>
        <v>6.158675844303043E-2</v>
      </c>
      <c r="E255" s="10">
        <f t="shared" si="6"/>
        <v>1.5128249561871979E-2</v>
      </c>
      <c r="F255" s="10">
        <f t="shared" si="7"/>
        <v>5.1282495618719792E-3</v>
      </c>
    </row>
    <row r="256" spans="1:6">
      <c r="A256" s="6">
        <v>2.4400000000000002E-2</v>
      </c>
      <c r="B256" s="9">
        <f>(1-A256)^1*EXP(-Inputs!$B$10*1)+(1-A256)^2*EXP(-Inputs!$B$10*2)+(1-A256)^3*EXP(-Inputs!$B$10*3)+(1-A256)^4*EXP(-Inputs!$B$10*4)+(1-A256)^5*EXP(-Inputs!$B$10*5)</f>
        <v>4.0184804047246789</v>
      </c>
      <c r="C256" s="9">
        <f>A256*(1-A256)^0*Inputs!$B$12*EXP(-Inputs!$B$10*(1-1+Inputs!$B$12))+A256*(1-A256)^1*Inputs!$B$12*EXP(-Inputs!$B$10*(2-1+Inputs!$B$12))+A256*(1-A256)^2*Inputs!$B$12*EXP(-Inputs!$B$10*(3-1+Inputs!$B$12))+A256*(1-A256)^3*Inputs!$B$12*EXP(-Inputs!$B$10*(4-1+Inputs!$B$12))+A256*(1-A256)^4*Inputs!$B$12*EXP(-Inputs!$B$10*(5-1+Inputs!$B$12))</f>
        <v>5.1523725287047094E-2</v>
      </c>
      <c r="D256" s="9">
        <f>A256*(1-A256)^0*(1-Inputs!$B$9)*EXP(-Inputs!$B$10*(1-1+Inputs!$B$12))+A256*(1-A256)^1*(1-Inputs!$B$9)*EXP(-Inputs!$B$10*(2-1+Inputs!$B$12))+A256*(1-A256)^2*(1-Inputs!$B$9)*EXP(-Inputs!$B$10*(3-1+Inputs!$B$12))+A256*(1-A256)^3*(1-Inputs!$B$9)*EXP(-Inputs!$B$10*(4-1+Inputs!$B$12))+A256*(1-A256)^4*(1-Inputs!$B$9)*EXP(-Inputs!$B$10*(5-1+Inputs!$B$12))</f>
        <v>6.1828470344456515E-2</v>
      </c>
      <c r="E256" s="10">
        <f t="shared" si="6"/>
        <v>1.5191254939654911E-2</v>
      </c>
      <c r="F256" s="10">
        <f t="shared" si="7"/>
        <v>5.1912549396549105E-3</v>
      </c>
    </row>
    <row r="257" spans="1:6">
      <c r="A257" s="6">
        <v>2.4500000000000001E-2</v>
      </c>
      <c r="B257" s="9">
        <f>(1-A257)^1*EXP(-Inputs!$B$10*1)+(1-A257)^2*EXP(-Inputs!$B$10*2)+(1-A257)^3*EXP(-Inputs!$B$10*3)+(1-A257)^4*EXP(-Inputs!$B$10*4)+(1-A257)^5*EXP(-Inputs!$B$10*5)</f>
        <v>4.0173062543891911</v>
      </c>
      <c r="C257" s="9">
        <f>A257*(1-A257)^0*Inputs!$B$12*EXP(-Inputs!$B$10*(1-1+Inputs!$B$12))+A257*(1-A257)^1*Inputs!$B$12*EXP(-Inputs!$B$10*(2-1+Inputs!$B$12))+A257*(1-A257)^2*Inputs!$B$12*EXP(-Inputs!$B$10*(3-1+Inputs!$B$12))+A257*(1-A257)^3*Inputs!$B$12*EXP(-Inputs!$B$10*(4-1+Inputs!$B$12))+A257*(1-A257)^4*Inputs!$B$12*EXP(-Inputs!$B$10*(5-1+Inputs!$B$12))</f>
        <v>5.1725073673430856E-2</v>
      </c>
      <c r="D257" s="9">
        <f>A257*(1-A257)^0*(1-Inputs!$B$9)*EXP(-Inputs!$B$10*(1-1+Inputs!$B$12))+A257*(1-A257)^1*(1-Inputs!$B$9)*EXP(-Inputs!$B$10*(2-1+Inputs!$B$12))+A257*(1-A257)^2*(1-Inputs!$B$9)*EXP(-Inputs!$B$10*(3-1+Inputs!$B$12))+A257*(1-A257)^3*(1-Inputs!$B$9)*EXP(-Inputs!$B$10*(4-1+Inputs!$B$12))+A257*(1-A257)^4*(1-Inputs!$B$9)*EXP(-Inputs!$B$10*(5-1+Inputs!$B$12))</f>
        <v>6.2070088408117008E-2</v>
      </c>
      <c r="E257" s="10">
        <f t="shared" si="6"/>
        <v>1.5254266532686118E-2</v>
      </c>
      <c r="F257" s="10">
        <f t="shared" si="7"/>
        <v>5.2542665326861179E-3</v>
      </c>
    </row>
    <row r="258" spans="1:6">
      <c r="A258" s="6">
        <v>2.46E-2</v>
      </c>
      <c r="B258" s="9">
        <f>(1-A258)^1*EXP(-Inputs!$B$10*1)+(1-A258)^2*EXP(-Inputs!$B$10*2)+(1-A258)^3*EXP(-Inputs!$B$10*3)+(1-A258)^4*EXP(-Inputs!$B$10*4)+(1-A258)^5*EXP(-Inputs!$B$10*5)</f>
        <v>4.0161324106101981</v>
      </c>
      <c r="C258" s="9">
        <f>A258*(1-A258)^0*Inputs!$B$12*EXP(-Inputs!$B$10*(1-1+Inputs!$B$12))+A258*(1-A258)^1*Inputs!$B$12*EXP(-Inputs!$B$10*(2-1+Inputs!$B$12))+A258*(1-A258)^2*Inputs!$B$12*EXP(-Inputs!$B$10*(3-1+Inputs!$B$12))+A258*(1-A258)^3*Inputs!$B$12*EXP(-Inputs!$B$10*(4-1+Inputs!$B$12))+A258*(1-A258)^4*Inputs!$B$12*EXP(-Inputs!$B$10*(5-1+Inputs!$B$12))</f>
        <v>5.192634388508343E-2</v>
      </c>
      <c r="D258" s="9">
        <f>A258*(1-A258)^0*(1-Inputs!$B$9)*EXP(-Inputs!$B$10*(1-1+Inputs!$B$12))+A258*(1-A258)^1*(1-Inputs!$B$9)*EXP(-Inputs!$B$10*(2-1+Inputs!$B$12))+A258*(1-A258)^2*(1-Inputs!$B$9)*EXP(-Inputs!$B$10*(3-1+Inputs!$B$12))+A258*(1-A258)^3*(1-Inputs!$B$9)*EXP(-Inputs!$B$10*(4-1+Inputs!$B$12))+A258*(1-A258)^4*(1-Inputs!$B$9)*EXP(-Inputs!$B$10*(5-1+Inputs!$B$12))</f>
        <v>6.2311612662100106E-2</v>
      </c>
      <c r="E258" s="10">
        <f t="shared" si="6"/>
        <v>1.531728434188533E-2</v>
      </c>
      <c r="F258" s="10">
        <f t="shared" si="7"/>
        <v>5.3172843418853293E-3</v>
      </c>
    </row>
    <row r="259" spans="1:6">
      <c r="A259" s="6">
        <v>2.47E-2</v>
      </c>
      <c r="B259" s="9">
        <f>(1-A259)^1*EXP(-Inputs!$B$10*1)+(1-A259)^2*EXP(-Inputs!$B$10*2)+(1-A259)^3*EXP(-Inputs!$B$10*3)+(1-A259)^4*EXP(-Inputs!$B$10*4)+(1-A259)^5*EXP(-Inputs!$B$10*5)</f>
        <v>4.0149588733189034</v>
      </c>
      <c r="C259" s="9">
        <f>A259*(1-A259)^0*Inputs!$B$12*EXP(-Inputs!$B$10*(1-1+Inputs!$B$12))+A259*(1-A259)^1*Inputs!$B$12*EXP(-Inputs!$B$10*(2-1+Inputs!$B$12))+A259*(1-A259)^2*Inputs!$B$12*EXP(-Inputs!$B$10*(3-1+Inputs!$B$12))+A259*(1-A259)^3*Inputs!$B$12*EXP(-Inputs!$B$10*(4-1+Inputs!$B$12))+A259*(1-A259)^4*Inputs!$B$12*EXP(-Inputs!$B$10*(5-1+Inputs!$B$12))</f>
        <v>5.2127535945406867E-2</v>
      </c>
      <c r="D259" s="9">
        <f>A259*(1-A259)^0*(1-Inputs!$B$9)*EXP(-Inputs!$B$10*(1-1+Inputs!$B$12))+A259*(1-A259)^1*(1-Inputs!$B$9)*EXP(-Inputs!$B$10*(2-1+Inputs!$B$12))+A259*(1-A259)^2*(1-Inputs!$B$9)*EXP(-Inputs!$B$10*(3-1+Inputs!$B$12))+A259*(1-A259)^3*(1-Inputs!$B$9)*EXP(-Inputs!$B$10*(4-1+Inputs!$B$12))+A259*(1-A259)^4*(1-Inputs!$B$9)*EXP(-Inputs!$B$10*(5-1+Inputs!$B$12))</f>
        <v>6.2553043134488243E-2</v>
      </c>
      <c r="E259" s="10">
        <f t="shared" si="6"/>
        <v>1.5380308368172432E-2</v>
      </c>
      <c r="F259" s="10">
        <f t="shared" si="7"/>
        <v>5.3803083681724321E-3</v>
      </c>
    </row>
    <row r="260" spans="1:6">
      <c r="A260" s="6">
        <v>2.4799999999999999E-2</v>
      </c>
      <c r="B260" s="9">
        <f>(1-A260)^1*EXP(-Inputs!$B$10*1)+(1-A260)^2*EXP(-Inputs!$B$10*2)+(1-A260)^3*EXP(-Inputs!$B$10*3)+(1-A260)^4*EXP(-Inputs!$B$10*4)+(1-A260)^5*EXP(-Inputs!$B$10*5)</f>
        <v>4.0137856424465275</v>
      </c>
      <c r="C260" s="9">
        <f>A260*(1-A260)^0*Inputs!$B$12*EXP(-Inputs!$B$10*(1-1+Inputs!$B$12))+A260*(1-A260)^1*Inputs!$B$12*EXP(-Inputs!$B$10*(2-1+Inputs!$B$12))+A260*(1-A260)^2*Inputs!$B$12*EXP(-Inputs!$B$10*(3-1+Inputs!$B$12))+A260*(1-A260)^3*Inputs!$B$12*EXP(-Inputs!$B$10*(4-1+Inputs!$B$12))+A260*(1-A260)^4*Inputs!$B$12*EXP(-Inputs!$B$10*(5-1+Inputs!$B$12))</f>
        <v>5.2328649877798512E-2</v>
      </c>
      <c r="D260" s="9">
        <f>A260*(1-A260)^0*(1-Inputs!$B$9)*EXP(-Inputs!$B$10*(1-1+Inputs!$B$12))+A260*(1-A260)^1*(1-Inputs!$B$9)*EXP(-Inputs!$B$10*(2-1+Inputs!$B$12))+A260*(1-A260)^2*(1-Inputs!$B$9)*EXP(-Inputs!$B$10*(3-1+Inputs!$B$12))+A260*(1-A260)^3*(1-Inputs!$B$9)*EXP(-Inputs!$B$10*(4-1+Inputs!$B$12))+A260*(1-A260)^4*(1-Inputs!$B$9)*EXP(-Inputs!$B$10*(5-1+Inputs!$B$12))</f>
        <v>6.2794379853358215E-2</v>
      </c>
      <c r="E260" s="10">
        <f t="shared" si="6"/>
        <v>1.5443338612467496E-2</v>
      </c>
      <c r="F260" s="10">
        <f t="shared" si="7"/>
        <v>5.4433386124674958E-3</v>
      </c>
    </row>
    <row r="261" spans="1:6">
      <c r="A261" s="6">
        <v>2.4899999999999999E-2</v>
      </c>
      <c r="B261" s="9">
        <f>(1-A261)^1*EXP(-Inputs!$B$10*1)+(1-A261)^2*EXP(-Inputs!$B$10*2)+(1-A261)^3*EXP(-Inputs!$B$10*3)+(1-A261)^4*EXP(-Inputs!$B$10*4)+(1-A261)^5*EXP(-Inputs!$B$10*5)</f>
        <v>4.0126127179242985</v>
      </c>
      <c r="C261" s="9">
        <f>A261*(1-A261)^0*Inputs!$B$12*EXP(-Inputs!$B$10*(1-1+Inputs!$B$12))+A261*(1-A261)^1*Inputs!$B$12*EXP(-Inputs!$B$10*(2-1+Inputs!$B$12))+A261*(1-A261)^2*Inputs!$B$12*EXP(-Inputs!$B$10*(3-1+Inputs!$B$12))+A261*(1-A261)^3*Inputs!$B$12*EXP(-Inputs!$B$10*(4-1+Inputs!$B$12))+A261*(1-A261)^4*Inputs!$B$12*EXP(-Inputs!$B$10*(5-1+Inputs!$B$12))</f>
        <v>5.2529685705650982E-2</v>
      </c>
      <c r="D261" s="9">
        <f>A261*(1-A261)^0*(1-Inputs!$B$9)*EXP(-Inputs!$B$10*(1-1+Inputs!$B$12))+A261*(1-A261)^1*(1-Inputs!$B$9)*EXP(-Inputs!$B$10*(2-1+Inputs!$B$12))+A261*(1-A261)^2*(1-Inputs!$B$9)*EXP(-Inputs!$B$10*(3-1+Inputs!$B$12))+A261*(1-A261)^3*(1-Inputs!$B$9)*EXP(-Inputs!$B$10*(4-1+Inputs!$B$12))+A261*(1-A261)^4*(1-Inputs!$B$9)*EXP(-Inputs!$B$10*(5-1+Inputs!$B$12))</f>
        <v>6.3035622846781186E-2</v>
      </c>
      <c r="E261" s="10">
        <f t="shared" si="6"/>
        <v>1.5506375075690786E-2</v>
      </c>
      <c r="F261" s="10">
        <f t="shared" si="7"/>
        <v>5.5063750756907861E-3</v>
      </c>
    </row>
    <row r="262" spans="1:6">
      <c r="A262" s="6">
        <v>2.5000000000000001E-2</v>
      </c>
      <c r="B262" s="9">
        <f>(1-A262)^1*EXP(-Inputs!$B$10*1)+(1-A262)^2*EXP(-Inputs!$B$10*2)+(1-A262)^3*EXP(-Inputs!$B$10*3)+(1-A262)^4*EXP(-Inputs!$B$10*4)+(1-A262)^5*EXP(-Inputs!$B$10*5)</f>
        <v>4.0114400996834565</v>
      </c>
      <c r="C262" s="9">
        <f>A262*(1-A262)^0*Inputs!$B$12*EXP(-Inputs!$B$10*(1-1+Inputs!$B$12))+A262*(1-A262)^1*Inputs!$B$12*EXP(-Inputs!$B$10*(2-1+Inputs!$B$12))+A262*(1-A262)^2*Inputs!$B$12*EXP(-Inputs!$B$10*(3-1+Inputs!$B$12))+A262*(1-A262)^3*Inputs!$B$12*EXP(-Inputs!$B$10*(4-1+Inputs!$B$12))+A262*(1-A262)^4*Inputs!$B$12*EXP(-Inputs!$B$10*(5-1+Inputs!$B$12))</f>
        <v>5.2730643452352184E-2</v>
      </c>
      <c r="D262" s="9">
        <f>A262*(1-A262)^0*(1-Inputs!$B$9)*EXP(-Inputs!$B$10*(1-1+Inputs!$B$12))+A262*(1-A262)^1*(1-Inputs!$B$9)*EXP(-Inputs!$B$10*(2-1+Inputs!$B$12))+A262*(1-A262)^2*(1-Inputs!$B$9)*EXP(-Inputs!$B$10*(3-1+Inputs!$B$12))+A262*(1-A262)^3*(1-Inputs!$B$9)*EXP(-Inputs!$B$10*(4-1+Inputs!$B$12))+A262*(1-A262)^4*(1-Inputs!$B$9)*EXP(-Inputs!$B$10*(5-1+Inputs!$B$12))</f>
        <v>6.327677214282261E-2</v>
      </c>
      <c r="E262" s="10">
        <f t="shared" si="6"/>
        <v>1.5569417758762737E-2</v>
      </c>
      <c r="F262" s="10">
        <f t="shared" si="7"/>
        <v>5.5694177587627368E-3</v>
      </c>
    </row>
    <row r="263" spans="1:6">
      <c r="A263" s="6">
        <v>2.5100000000000001E-2</v>
      </c>
      <c r="B263" s="9">
        <f>(1-A263)^1*EXP(-Inputs!$B$10*1)+(1-A263)^2*EXP(-Inputs!$B$10*2)+(1-A263)^3*EXP(-Inputs!$B$10*3)+(1-A263)^4*EXP(-Inputs!$B$10*4)+(1-A263)^5*EXP(-Inputs!$B$10*5)</f>
        <v>4.0102677876552528</v>
      </c>
      <c r="C263" s="9">
        <f>A263*(1-A263)^0*Inputs!$B$12*EXP(-Inputs!$B$10*(1-1+Inputs!$B$12))+A263*(1-A263)^1*Inputs!$B$12*EXP(-Inputs!$B$10*(2-1+Inputs!$B$12))+A263*(1-A263)^2*Inputs!$B$12*EXP(-Inputs!$B$10*(3-1+Inputs!$B$12))+A263*(1-A263)^3*Inputs!$B$12*EXP(-Inputs!$B$10*(4-1+Inputs!$B$12))+A263*(1-A263)^4*Inputs!$B$12*EXP(-Inputs!$B$10*(5-1+Inputs!$B$12))</f>
        <v>5.2931523141285262E-2</v>
      </c>
      <c r="D263" s="9">
        <f>A263*(1-A263)^0*(1-Inputs!$B$9)*EXP(-Inputs!$B$10*(1-1+Inputs!$B$12))+A263*(1-A263)^1*(1-Inputs!$B$9)*EXP(-Inputs!$B$10*(2-1+Inputs!$B$12))+A263*(1-A263)^2*(1-Inputs!$B$9)*EXP(-Inputs!$B$10*(3-1+Inputs!$B$12))+A263*(1-A263)^3*(1-Inputs!$B$9)*EXP(-Inputs!$B$10*(4-1+Inputs!$B$12))+A263*(1-A263)^4*(1-Inputs!$B$9)*EXP(-Inputs!$B$10*(5-1+Inputs!$B$12))</f>
        <v>6.3517827769542304E-2</v>
      </c>
      <c r="E263" s="10">
        <f t="shared" si="6"/>
        <v>1.5632466662603969E-2</v>
      </c>
      <c r="F263" s="10">
        <f t="shared" si="7"/>
        <v>5.6324666626039691E-3</v>
      </c>
    </row>
    <row r="264" spans="1:6">
      <c r="A264" s="6">
        <v>2.52E-2</v>
      </c>
      <c r="B264" s="9">
        <f>(1-A264)^1*EXP(-Inputs!$B$10*1)+(1-A264)^2*EXP(-Inputs!$B$10*2)+(1-A264)^3*EXP(-Inputs!$B$10*3)+(1-A264)^4*EXP(-Inputs!$B$10*4)+(1-A264)^5*EXP(-Inputs!$B$10*5)</f>
        <v>4.0090957817709487</v>
      </c>
      <c r="C264" s="9">
        <f>A264*(1-A264)^0*Inputs!$B$12*EXP(-Inputs!$B$10*(1-1+Inputs!$B$12))+A264*(1-A264)^1*Inputs!$B$12*EXP(-Inputs!$B$10*(2-1+Inputs!$B$12))+A264*(1-A264)^2*Inputs!$B$12*EXP(-Inputs!$B$10*(3-1+Inputs!$B$12))+A264*(1-A264)^3*Inputs!$B$12*EXP(-Inputs!$B$10*(4-1+Inputs!$B$12))+A264*(1-A264)^4*Inputs!$B$12*EXP(-Inputs!$B$10*(5-1+Inputs!$B$12))</f>
        <v>5.3132324795828675E-2</v>
      </c>
      <c r="D264" s="9">
        <f>A264*(1-A264)^0*(1-Inputs!$B$9)*EXP(-Inputs!$B$10*(1-1+Inputs!$B$12))+A264*(1-A264)^1*(1-Inputs!$B$9)*EXP(-Inputs!$B$10*(2-1+Inputs!$B$12))+A264*(1-A264)^2*(1-Inputs!$B$9)*EXP(-Inputs!$B$10*(3-1+Inputs!$B$12))+A264*(1-A264)^3*(1-Inputs!$B$9)*EXP(-Inputs!$B$10*(4-1+Inputs!$B$12))+A264*(1-A264)^4*(1-Inputs!$B$9)*EXP(-Inputs!$B$10*(5-1+Inputs!$B$12))</f>
        <v>6.375878975499441E-2</v>
      </c>
      <c r="E264" s="10">
        <f t="shared" si="6"/>
        <v>1.5695521788135287E-2</v>
      </c>
      <c r="F264" s="10">
        <f t="shared" si="7"/>
        <v>5.6955217881352865E-3</v>
      </c>
    </row>
    <row r="265" spans="1:6">
      <c r="A265" s="6">
        <v>2.53E-2</v>
      </c>
      <c r="B265" s="9">
        <f>(1-A265)^1*EXP(-Inputs!$B$10*1)+(1-A265)^2*EXP(-Inputs!$B$10*2)+(1-A265)^3*EXP(-Inputs!$B$10*3)+(1-A265)^4*EXP(-Inputs!$B$10*4)+(1-A265)^5*EXP(-Inputs!$B$10*5)</f>
        <v>4.0079240819618187</v>
      </c>
      <c r="C265" s="9">
        <f>A265*(1-A265)^0*Inputs!$B$12*EXP(-Inputs!$B$10*(1-1+Inputs!$B$12))+A265*(1-A265)^1*Inputs!$B$12*EXP(-Inputs!$B$10*(2-1+Inputs!$B$12))+A265*(1-A265)^2*Inputs!$B$12*EXP(-Inputs!$B$10*(3-1+Inputs!$B$12))+A265*(1-A265)^3*Inputs!$B$12*EXP(-Inputs!$B$10*(4-1+Inputs!$B$12))+A265*(1-A265)^4*Inputs!$B$12*EXP(-Inputs!$B$10*(5-1+Inputs!$B$12))</f>
        <v>5.3333048439356164E-2</v>
      </c>
      <c r="D265" s="9">
        <f>A265*(1-A265)^0*(1-Inputs!$B$9)*EXP(-Inputs!$B$10*(1-1+Inputs!$B$12))+A265*(1-A265)^1*(1-Inputs!$B$9)*EXP(-Inputs!$B$10*(2-1+Inputs!$B$12))+A265*(1-A265)^2*(1-Inputs!$B$9)*EXP(-Inputs!$B$10*(3-1+Inputs!$B$12))+A265*(1-A265)^3*(1-Inputs!$B$9)*EXP(-Inputs!$B$10*(4-1+Inputs!$B$12))+A265*(1-A265)^4*(1-Inputs!$B$9)*EXP(-Inputs!$B$10*(5-1+Inputs!$B$12))</f>
        <v>6.3999658127227382E-2</v>
      </c>
      <c r="E265" s="10">
        <f t="shared" si="6"/>
        <v>1.5758583136277666E-2</v>
      </c>
      <c r="F265" s="10">
        <f t="shared" si="7"/>
        <v>5.7585831362776656E-3</v>
      </c>
    </row>
    <row r="266" spans="1:6">
      <c r="A266" s="6">
        <v>2.5399999999999999E-2</v>
      </c>
      <c r="B266" s="9">
        <f>(1-A266)^1*EXP(-Inputs!$B$10*1)+(1-A266)^2*EXP(-Inputs!$B$10*2)+(1-A266)^3*EXP(-Inputs!$B$10*3)+(1-A266)^4*EXP(-Inputs!$B$10*4)+(1-A266)^5*EXP(-Inputs!$B$10*5)</f>
        <v>4.0067526881591453</v>
      </c>
      <c r="C266" s="9">
        <f>A266*(1-A266)^0*Inputs!$B$12*EXP(-Inputs!$B$10*(1-1+Inputs!$B$12))+A266*(1-A266)^1*Inputs!$B$12*EXP(-Inputs!$B$10*(2-1+Inputs!$B$12))+A266*(1-A266)^2*Inputs!$B$12*EXP(-Inputs!$B$10*(3-1+Inputs!$B$12))+A266*(1-A266)^3*Inputs!$B$12*EXP(-Inputs!$B$10*(4-1+Inputs!$B$12))+A266*(1-A266)^4*Inputs!$B$12*EXP(-Inputs!$B$10*(5-1+Inputs!$B$12))</f>
        <v>5.3533694095236728E-2</v>
      </c>
      <c r="D266" s="9">
        <f>A266*(1-A266)^0*(1-Inputs!$B$9)*EXP(-Inputs!$B$10*(1-1+Inputs!$B$12))+A266*(1-A266)^1*(1-Inputs!$B$9)*EXP(-Inputs!$B$10*(2-1+Inputs!$B$12))+A266*(1-A266)^2*(1-Inputs!$B$9)*EXP(-Inputs!$B$10*(3-1+Inputs!$B$12))+A266*(1-A266)^3*(1-Inputs!$B$9)*EXP(-Inputs!$B$10*(4-1+Inputs!$B$12))+A266*(1-A266)^4*(1-Inputs!$B$9)*EXP(-Inputs!$B$10*(5-1+Inputs!$B$12))</f>
        <v>6.4240432914284065E-2</v>
      </c>
      <c r="E266" s="10">
        <f t="shared" si="6"/>
        <v>1.5821650707952283E-2</v>
      </c>
      <c r="F266" s="10">
        <f t="shared" si="7"/>
        <v>5.821650707952283E-3</v>
      </c>
    </row>
    <row r="267" spans="1:6">
      <c r="A267" s="6">
        <v>2.5499999999999998E-2</v>
      </c>
      <c r="B267" s="9">
        <f>(1-A267)^1*EXP(-Inputs!$B$10*1)+(1-A267)^2*EXP(-Inputs!$B$10*2)+(1-A267)^3*EXP(-Inputs!$B$10*3)+(1-A267)^4*EXP(-Inputs!$B$10*4)+(1-A267)^5*EXP(-Inputs!$B$10*5)</f>
        <v>4.0055816002942262</v>
      </c>
      <c r="C267" s="9">
        <f>A267*(1-A267)^0*Inputs!$B$12*EXP(-Inputs!$B$10*(1-1+Inputs!$B$12))+A267*(1-A267)^1*Inputs!$B$12*EXP(-Inputs!$B$10*(2-1+Inputs!$B$12))+A267*(1-A267)^2*Inputs!$B$12*EXP(-Inputs!$B$10*(3-1+Inputs!$B$12))+A267*(1-A267)^3*Inputs!$B$12*EXP(-Inputs!$B$10*(4-1+Inputs!$B$12))+A267*(1-A267)^4*Inputs!$B$12*EXP(-Inputs!$B$10*(5-1+Inputs!$B$12))</f>
        <v>5.3734261786834672E-2</v>
      </c>
      <c r="D267" s="9">
        <f>A267*(1-A267)^0*(1-Inputs!$B$9)*EXP(-Inputs!$B$10*(1-1+Inputs!$B$12))+A267*(1-A267)^1*(1-Inputs!$B$9)*EXP(-Inputs!$B$10*(2-1+Inputs!$B$12))+A267*(1-A267)^2*(1-Inputs!$B$9)*EXP(-Inputs!$B$10*(3-1+Inputs!$B$12))+A267*(1-A267)^3*(1-Inputs!$B$9)*EXP(-Inputs!$B$10*(4-1+Inputs!$B$12))+A267*(1-A267)^4*(1-Inputs!$B$9)*EXP(-Inputs!$B$10*(5-1+Inputs!$B$12))</f>
        <v>6.4481114144201601E-2</v>
      </c>
      <c r="E267" s="10">
        <f t="shared" si="6"/>
        <v>1.5884724504080482E-2</v>
      </c>
      <c r="F267" s="10">
        <f t="shared" si="7"/>
        <v>5.8847245040804814E-3</v>
      </c>
    </row>
    <row r="268" spans="1:6">
      <c r="A268" s="6">
        <v>2.5600000000000001E-2</v>
      </c>
      <c r="B268" s="9">
        <f>(1-A268)^1*EXP(-Inputs!$B$10*1)+(1-A268)^2*EXP(-Inputs!$B$10*2)+(1-A268)^3*EXP(-Inputs!$B$10*3)+(1-A268)^4*EXP(-Inputs!$B$10*4)+(1-A268)^5*EXP(-Inputs!$B$10*5)</f>
        <v>4.004410818298366</v>
      </c>
      <c r="C268" s="9">
        <f>A268*(1-A268)^0*Inputs!$B$12*EXP(-Inputs!$B$10*(1-1+Inputs!$B$12))+A268*(1-A268)^1*Inputs!$B$12*EXP(-Inputs!$B$10*(2-1+Inputs!$B$12))+A268*(1-A268)^2*Inputs!$B$12*EXP(-Inputs!$B$10*(3-1+Inputs!$B$12))+A268*(1-A268)^3*Inputs!$B$12*EXP(-Inputs!$B$10*(4-1+Inputs!$B$12))+A268*(1-A268)^4*Inputs!$B$12*EXP(-Inputs!$B$10*(5-1+Inputs!$B$12))</f>
        <v>5.3934751537509568E-2</v>
      </c>
      <c r="D268" s="9">
        <f>A268*(1-A268)^0*(1-Inputs!$B$9)*EXP(-Inputs!$B$10*(1-1+Inputs!$B$12))+A268*(1-A268)^1*(1-Inputs!$B$9)*EXP(-Inputs!$B$10*(2-1+Inputs!$B$12))+A268*(1-A268)^2*(1-Inputs!$B$9)*EXP(-Inputs!$B$10*(3-1+Inputs!$B$12))+A268*(1-A268)^3*(1-Inputs!$B$9)*EXP(-Inputs!$B$10*(4-1+Inputs!$B$12))+A268*(1-A268)^4*(1-Inputs!$B$9)*EXP(-Inputs!$B$10*(5-1+Inputs!$B$12))</f>
        <v>6.472170184501147E-2</v>
      </c>
      <c r="E268" s="10">
        <f t="shared" si="6"/>
        <v>1.5947804525583784E-2</v>
      </c>
      <c r="F268" s="10">
        <f t="shared" si="7"/>
        <v>5.9478045255837841E-3</v>
      </c>
    </row>
    <row r="269" spans="1:6">
      <c r="A269" s="6">
        <v>2.5700000000000001E-2</v>
      </c>
      <c r="B269" s="9">
        <f>(1-A269)^1*EXP(-Inputs!$B$10*1)+(1-A269)^2*EXP(-Inputs!$B$10*2)+(1-A269)^3*EXP(-Inputs!$B$10*3)+(1-A269)^4*EXP(-Inputs!$B$10*4)+(1-A269)^5*EXP(-Inputs!$B$10*5)</f>
        <v>4.003240342102881</v>
      </c>
      <c r="C269" s="9">
        <f>A269*(1-A269)^0*Inputs!$B$12*EXP(-Inputs!$B$10*(1-1+Inputs!$B$12))+A269*(1-A269)^1*Inputs!$B$12*EXP(-Inputs!$B$10*(2-1+Inputs!$B$12))+A269*(1-A269)^2*Inputs!$B$12*EXP(-Inputs!$B$10*(3-1+Inputs!$B$12))+A269*(1-A269)^3*Inputs!$B$12*EXP(-Inputs!$B$10*(4-1+Inputs!$B$12))+A269*(1-A269)^4*Inputs!$B$12*EXP(-Inputs!$B$10*(5-1+Inputs!$B$12))</f>
        <v>5.4135163370616246E-2</v>
      </c>
      <c r="D269" s="9">
        <f>A269*(1-A269)^0*(1-Inputs!$B$9)*EXP(-Inputs!$B$10*(1-1+Inputs!$B$12))+A269*(1-A269)^1*(1-Inputs!$B$9)*EXP(-Inputs!$B$10*(2-1+Inputs!$B$12))+A269*(1-A269)^2*(1-Inputs!$B$9)*EXP(-Inputs!$B$10*(3-1+Inputs!$B$12))+A269*(1-A269)^3*(1-Inputs!$B$9)*EXP(-Inputs!$B$10*(4-1+Inputs!$B$12))+A269*(1-A269)^4*(1-Inputs!$B$9)*EXP(-Inputs!$B$10*(5-1+Inputs!$B$12))</f>
        <v>6.496219604473949E-2</v>
      </c>
      <c r="E269" s="10">
        <f t="shared" ref="E269:E332" si="8">D269/(B269+C269)</f>
        <v>1.6010890773383909E-2</v>
      </c>
      <c r="F269" s="10">
        <f t="shared" ref="F269:F332" si="9">ABS(E269-$B$5)</f>
        <v>6.0108907733839086E-3</v>
      </c>
    </row>
    <row r="270" spans="1:6">
      <c r="A270" s="6">
        <v>2.58E-2</v>
      </c>
      <c r="B270" s="9">
        <f>(1-A270)^1*EXP(-Inputs!$B$10*1)+(1-A270)^2*EXP(-Inputs!$B$10*2)+(1-A270)^3*EXP(-Inputs!$B$10*3)+(1-A270)^4*EXP(-Inputs!$B$10*4)+(1-A270)^5*EXP(-Inputs!$B$10*5)</f>
        <v>4.0020701716391036</v>
      </c>
      <c r="C270" s="9">
        <f>A270*(1-A270)^0*Inputs!$B$12*EXP(-Inputs!$B$10*(1-1+Inputs!$B$12))+A270*(1-A270)^1*Inputs!$B$12*EXP(-Inputs!$B$10*(2-1+Inputs!$B$12))+A270*(1-A270)^2*Inputs!$B$12*EXP(-Inputs!$B$10*(3-1+Inputs!$B$12))+A270*(1-A270)^3*Inputs!$B$12*EXP(-Inputs!$B$10*(4-1+Inputs!$B$12))+A270*(1-A270)^4*Inputs!$B$12*EXP(-Inputs!$B$10*(5-1+Inputs!$B$12))</f>
        <v>5.4335497309504883E-2</v>
      </c>
      <c r="D270" s="9">
        <f>A270*(1-A270)^0*(1-Inputs!$B$9)*EXP(-Inputs!$B$10*(1-1+Inputs!$B$12))+A270*(1-A270)^1*(1-Inputs!$B$9)*EXP(-Inputs!$B$10*(2-1+Inputs!$B$12))+A270*(1-A270)^2*(1-Inputs!$B$9)*EXP(-Inputs!$B$10*(3-1+Inputs!$B$12))+A270*(1-A270)^3*(1-Inputs!$B$9)*EXP(-Inputs!$B$10*(4-1+Inputs!$B$12))+A270*(1-A270)^4*(1-Inputs!$B$9)*EXP(-Inputs!$B$10*(5-1+Inputs!$B$12))</f>
        <v>6.5202596771405857E-2</v>
      </c>
      <c r="E270" s="10">
        <f t="shared" si="8"/>
        <v>1.6073983248402743E-2</v>
      </c>
      <c r="F270" s="10">
        <f t="shared" si="9"/>
        <v>6.0739832484027426E-3</v>
      </c>
    </row>
    <row r="271" spans="1:6">
      <c r="A271" s="6">
        <v>2.5899999999999999E-2</v>
      </c>
      <c r="B271" s="9">
        <f>(1-A271)^1*EXP(-Inputs!$B$10*1)+(1-A271)^2*EXP(-Inputs!$B$10*2)+(1-A271)^3*EXP(-Inputs!$B$10*3)+(1-A271)^4*EXP(-Inputs!$B$10*4)+(1-A271)^5*EXP(-Inputs!$B$10*5)</f>
        <v>4.0009003068383704</v>
      </c>
      <c r="C271" s="9">
        <f>A271*(1-A271)^0*Inputs!$B$12*EXP(-Inputs!$B$10*(1-1+Inputs!$B$12))+A271*(1-A271)^1*Inputs!$B$12*EXP(-Inputs!$B$10*(2-1+Inputs!$B$12))+A271*(1-A271)^2*Inputs!$B$12*EXP(-Inputs!$B$10*(3-1+Inputs!$B$12))+A271*(1-A271)^3*Inputs!$B$12*EXP(-Inputs!$B$10*(4-1+Inputs!$B$12))+A271*(1-A271)^4*Inputs!$B$12*EXP(-Inputs!$B$10*(5-1+Inputs!$B$12))</f>
        <v>5.4535753377520889E-2</v>
      </c>
      <c r="D271" s="9">
        <f>A271*(1-A271)^0*(1-Inputs!$B$9)*EXP(-Inputs!$B$10*(1-1+Inputs!$B$12))+A271*(1-A271)^1*(1-Inputs!$B$9)*EXP(-Inputs!$B$10*(2-1+Inputs!$B$12))+A271*(1-A271)^2*(1-Inputs!$B$9)*EXP(-Inputs!$B$10*(3-1+Inputs!$B$12))+A271*(1-A271)^3*(1-Inputs!$B$9)*EXP(-Inputs!$B$10*(4-1+Inputs!$B$12))+A271*(1-A271)^4*(1-Inputs!$B$9)*EXP(-Inputs!$B$10*(5-1+Inputs!$B$12))</f>
        <v>6.5442904053025067E-2</v>
      </c>
      <c r="E271" s="10">
        <f t="shared" si="8"/>
        <v>1.6137081951562372E-2</v>
      </c>
      <c r="F271" s="10">
        <f t="shared" si="9"/>
        <v>6.1370819515623714E-3</v>
      </c>
    </row>
    <row r="272" spans="1:6">
      <c r="A272" s="6">
        <v>2.5999999999999999E-2</v>
      </c>
      <c r="B272" s="9">
        <f>(1-A272)^1*EXP(-Inputs!$B$10*1)+(1-A272)^2*EXP(-Inputs!$B$10*2)+(1-A272)^3*EXP(-Inputs!$B$10*3)+(1-A272)^4*EXP(-Inputs!$B$10*4)+(1-A272)^5*EXP(-Inputs!$B$10*5)</f>
        <v>3.9997307476320336</v>
      </c>
      <c r="C272" s="9">
        <f>A272*(1-A272)^0*Inputs!$B$12*EXP(-Inputs!$B$10*(1-1+Inputs!$B$12))+A272*(1-A272)^1*Inputs!$B$12*EXP(-Inputs!$B$10*(2-1+Inputs!$B$12))+A272*(1-A272)^2*Inputs!$B$12*EXP(-Inputs!$B$10*(3-1+Inputs!$B$12))+A272*(1-A272)^3*Inputs!$B$12*EXP(-Inputs!$B$10*(4-1+Inputs!$B$12))+A272*(1-A272)^4*Inputs!$B$12*EXP(-Inputs!$B$10*(5-1+Inputs!$B$12))</f>
        <v>5.473593159800496E-2</v>
      </c>
      <c r="D272" s="9">
        <f>A272*(1-A272)^0*(1-Inputs!$B$9)*EXP(-Inputs!$B$10*(1-1+Inputs!$B$12))+A272*(1-A272)^1*(1-Inputs!$B$9)*EXP(-Inputs!$B$10*(2-1+Inputs!$B$12))+A272*(1-A272)^2*(1-Inputs!$B$9)*EXP(-Inputs!$B$10*(3-1+Inputs!$B$12))+A272*(1-A272)^3*(1-Inputs!$B$9)*EXP(-Inputs!$B$10*(4-1+Inputs!$B$12))+A272*(1-A272)^4*(1-Inputs!$B$9)*EXP(-Inputs!$B$10*(5-1+Inputs!$B$12))</f>
        <v>6.5683117917605949E-2</v>
      </c>
      <c r="E272" s="10">
        <f t="shared" si="8"/>
        <v>1.6200186883785037E-2</v>
      </c>
      <c r="F272" s="10">
        <f t="shared" si="9"/>
        <v>6.2001868837850364E-3</v>
      </c>
    </row>
    <row r="273" spans="1:6">
      <c r="A273" s="6">
        <v>2.6100000000000002E-2</v>
      </c>
      <c r="B273" s="9">
        <f>(1-A273)^1*EXP(-Inputs!$B$10*1)+(1-A273)^2*EXP(-Inputs!$B$10*2)+(1-A273)^3*EXP(-Inputs!$B$10*3)+(1-A273)^4*EXP(-Inputs!$B$10*4)+(1-A273)^5*EXP(-Inputs!$B$10*5)</f>
        <v>3.9985614939514544</v>
      </c>
      <c r="C273" s="9">
        <f>A273*(1-A273)^0*Inputs!$B$12*EXP(-Inputs!$B$10*(1-1+Inputs!$B$12))+A273*(1-A273)^1*Inputs!$B$12*EXP(-Inputs!$B$10*(2-1+Inputs!$B$12))+A273*(1-A273)^2*Inputs!$B$12*EXP(-Inputs!$B$10*(3-1+Inputs!$B$12))+A273*(1-A273)^3*Inputs!$B$12*EXP(-Inputs!$B$10*(4-1+Inputs!$B$12))+A273*(1-A273)^4*Inputs!$B$12*EXP(-Inputs!$B$10*(5-1+Inputs!$B$12))</f>
        <v>5.4936031994293096E-2</v>
      </c>
      <c r="D273" s="9">
        <f>A273*(1-A273)^0*(1-Inputs!$B$9)*EXP(-Inputs!$B$10*(1-1+Inputs!$B$12))+A273*(1-A273)^1*(1-Inputs!$B$9)*EXP(-Inputs!$B$10*(2-1+Inputs!$B$12))+A273*(1-A273)^2*(1-Inputs!$B$9)*EXP(-Inputs!$B$10*(3-1+Inputs!$B$12))+A273*(1-A273)^3*(1-Inputs!$B$9)*EXP(-Inputs!$B$10*(4-1+Inputs!$B$12))+A273*(1-A273)^4*(1-Inputs!$B$9)*EXP(-Inputs!$B$10*(5-1+Inputs!$B$12))</f>
        <v>6.5923238393151715E-2</v>
      </c>
      <c r="E273" s="10">
        <f t="shared" si="8"/>
        <v>1.6263298045993191E-2</v>
      </c>
      <c r="F273" s="10">
        <f t="shared" si="9"/>
        <v>6.2632980459931906E-3</v>
      </c>
    </row>
    <row r="274" spans="1:6">
      <c r="A274" s="6">
        <v>2.6200000000000001E-2</v>
      </c>
      <c r="B274" s="9">
        <f>(1-A274)^1*EXP(-Inputs!$B$10*1)+(1-A274)^2*EXP(-Inputs!$B$10*2)+(1-A274)^3*EXP(-Inputs!$B$10*3)+(1-A274)^4*EXP(-Inputs!$B$10*4)+(1-A274)^5*EXP(-Inputs!$B$10*5)</f>
        <v>3.997392545728006</v>
      </c>
      <c r="C274" s="9">
        <f>A274*(1-A274)^0*Inputs!$B$12*EXP(-Inputs!$B$10*(1-1+Inputs!$B$12))+A274*(1-A274)^1*Inputs!$B$12*EXP(-Inputs!$B$10*(2-1+Inputs!$B$12))+A274*(1-A274)^2*Inputs!$B$12*EXP(-Inputs!$B$10*(3-1+Inputs!$B$12))+A274*(1-A274)^3*Inputs!$B$12*EXP(-Inputs!$B$10*(4-1+Inputs!$B$12))+A274*(1-A274)^4*Inputs!$B$12*EXP(-Inputs!$B$10*(5-1+Inputs!$B$12))</f>
        <v>5.5136054589716564E-2</v>
      </c>
      <c r="D274" s="9">
        <f>A274*(1-A274)^0*(1-Inputs!$B$9)*EXP(-Inputs!$B$10*(1-1+Inputs!$B$12))+A274*(1-A274)^1*(1-Inputs!$B$9)*EXP(-Inputs!$B$10*(2-1+Inputs!$B$12))+A274*(1-A274)^2*(1-Inputs!$B$9)*EXP(-Inputs!$B$10*(3-1+Inputs!$B$12))+A274*(1-A274)^3*(1-Inputs!$B$9)*EXP(-Inputs!$B$10*(4-1+Inputs!$B$12))+A274*(1-A274)^4*(1-Inputs!$B$9)*EXP(-Inputs!$B$10*(5-1+Inputs!$B$12))</f>
        <v>6.6163265507659871E-2</v>
      </c>
      <c r="E274" s="10">
        <f t="shared" si="8"/>
        <v>1.6326415439109451E-2</v>
      </c>
      <c r="F274" s="10">
        <f t="shared" si="9"/>
        <v>6.3264154391094504E-3</v>
      </c>
    </row>
    <row r="275" spans="1:6">
      <c r="A275" s="6">
        <v>2.63E-2</v>
      </c>
      <c r="B275" s="9">
        <f>(1-A275)^1*EXP(-Inputs!$B$10*1)+(1-A275)^2*EXP(-Inputs!$B$10*2)+(1-A275)^3*EXP(-Inputs!$B$10*3)+(1-A275)^4*EXP(-Inputs!$B$10*4)+(1-A275)^5*EXP(-Inputs!$B$10*5)</f>
        <v>3.9962239028930719</v>
      </c>
      <c r="C275" s="9">
        <f>A275*(1-A275)^0*Inputs!$B$12*EXP(-Inputs!$B$10*(1-1+Inputs!$B$12))+A275*(1-A275)^1*Inputs!$B$12*EXP(-Inputs!$B$10*(2-1+Inputs!$B$12))+A275*(1-A275)^2*Inputs!$B$12*EXP(-Inputs!$B$10*(3-1+Inputs!$B$12))+A275*(1-A275)^3*Inputs!$B$12*EXP(-Inputs!$B$10*(4-1+Inputs!$B$12))+A275*(1-A275)^4*Inputs!$B$12*EXP(-Inputs!$B$10*(5-1+Inputs!$B$12))</f>
        <v>5.5335999407601914E-2</v>
      </c>
      <c r="D275" s="9">
        <f>A275*(1-A275)^0*(1-Inputs!$B$9)*EXP(-Inputs!$B$10*(1-1+Inputs!$B$12))+A275*(1-A275)^1*(1-Inputs!$B$9)*EXP(-Inputs!$B$10*(2-1+Inputs!$B$12))+A275*(1-A275)^2*(1-Inputs!$B$9)*EXP(-Inputs!$B$10*(3-1+Inputs!$B$12))+A275*(1-A275)^3*(1-Inputs!$B$9)*EXP(-Inputs!$B$10*(4-1+Inputs!$B$12))+A275*(1-A275)^4*(1-Inputs!$B$9)*EXP(-Inputs!$B$10*(5-1+Inputs!$B$12))</f>
        <v>6.6403199289122306E-2</v>
      </c>
      <c r="E275" s="10">
        <f t="shared" si="8"/>
        <v>1.6389539064056619E-2</v>
      </c>
      <c r="F275" s="10">
        <f t="shared" si="9"/>
        <v>6.389539064056619E-3</v>
      </c>
    </row>
    <row r="276" spans="1:6">
      <c r="A276" s="6">
        <v>2.64E-2</v>
      </c>
      <c r="B276" s="9">
        <f>(1-A276)^1*EXP(-Inputs!$B$10*1)+(1-A276)^2*EXP(-Inputs!$B$10*2)+(1-A276)^3*EXP(-Inputs!$B$10*3)+(1-A276)^4*EXP(-Inputs!$B$10*4)+(1-A276)^5*EXP(-Inputs!$B$10*5)</f>
        <v>3.9950555653780468</v>
      </c>
      <c r="C276" s="9">
        <f>A276*(1-A276)^0*Inputs!$B$12*EXP(-Inputs!$B$10*(1-1+Inputs!$B$12))+A276*(1-A276)^1*Inputs!$B$12*EXP(-Inputs!$B$10*(2-1+Inputs!$B$12))+A276*(1-A276)^2*Inputs!$B$12*EXP(-Inputs!$B$10*(3-1+Inputs!$B$12))+A276*(1-A276)^3*Inputs!$B$12*EXP(-Inputs!$B$10*(4-1+Inputs!$B$12))+A276*(1-A276)^4*Inputs!$B$12*EXP(-Inputs!$B$10*(5-1+Inputs!$B$12))</f>
        <v>5.5535866471270998E-2</v>
      </c>
      <c r="D276" s="9">
        <f>A276*(1-A276)^0*(1-Inputs!$B$9)*EXP(-Inputs!$B$10*(1-1+Inputs!$B$12))+A276*(1-A276)^1*(1-Inputs!$B$9)*EXP(-Inputs!$B$10*(2-1+Inputs!$B$12))+A276*(1-A276)^2*(1-Inputs!$B$9)*EXP(-Inputs!$B$10*(3-1+Inputs!$B$12))+A276*(1-A276)^3*(1-Inputs!$B$9)*EXP(-Inputs!$B$10*(4-1+Inputs!$B$12))+A276*(1-A276)^4*(1-Inputs!$B$9)*EXP(-Inputs!$B$10*(5-1+Inputs!$B$12))</f>
        <v>6.66430397655252E-2</v>
      </c>
      <c r="E276" s="10">
        <f t="shared" si="8"/>
        <v>1.6452668921757677E-2</v>
      </c>
      <c r="F276" s="10">
        <f t="shared" si="9"/>
        <v>6.4526689217576771E-3</v>
      </c>
    </row>
    <row r="277" spans="1:6">
      <c r="A277" s="6">
        <v>2.6499999999999999E-2</v>
      </c>
      <c r="B277" s="9">
        <f>(1-A277)^1*EXP(-Inputs!$B$10*1)+(1-A277)^2*EXP(-Inputs!$B$10*2)+(1-A277)^3*EXP(-Inputs!$B$10*3)+(1-A277)^4*EXP(-Inputs!$B$10*4)+(1-A277)^5*EXP(-Inputs!$B$10*5)</f>
        <v>3.993887533114338</v>
      </c>
      <c r="C277" s="9">
        <f>A277*(1-A277)^0*Inputs!$B$12*EXP(-Inputs!$B$10*(1-1+Inputs!$B$12))+A277*(1-A277)^1*Inputs!$B$12*EXP(-Inputs!$B$10*(2-1+Inputs!$B$12))+A277*(1-A277)^2*Inputs!$B$12*EXP(-Inputs!$B$10*(3-1+Inputs!$B$12))+A277*(1-A277)^3*Inputs!$B$12*EXP(-Inputs!$B$10*(4-1+Inputs!$B$12))+A277*(1-A277)^4*Inputs!$B$12*EXP(-Inputs!$B$10*(5-1+Inputs!$B$12))</f>
        <v>5.5735655804040968E-2</v>
      </c>
      <c r="D277" s="9">
        <f>A277*(1-A277)^0*(1-Inputs!$B$9)*EXP(-Inputs!$B$10*(1-1+Inputs!$B$12))+A277*(1-A277)^1*(1-Inputs!$B$9)*EXP(-Inputs!$B$10*(2-1+Inputs!$B$12))+A277*(1-A277)^2*(1-Inputs!$B$9)*EXP(-Inputs!$B$10*(3-1+Inputs!$B$12))+A277*(1-A277)^3*(1-Inputs!$B$9)*EXP(-Inputs!$B$10*(4-1+Inputs!$B$12))+A277*(1-A277)^4*(1-Inputs!$B$9)*EXP(-Inputs!$B$10*(5-1+Inputs!$B$12))</f>
        <v>6.6882786964849145E-2</v>
      </c>
      <c r="E277" s="10">
        <f t="shared" si="8"/>
        <v>1.6515805013135799E-2</v>
      </c>
      <c r="F277" s="10">
        <f t="shared" si="9"/>
        <v>6.5158050131357993E-3</v>
      </c>
    </row>
    <row r="278" spans="1:6">
      <c r="A278" s="6">
        <v>2.6599999999999999E-2</v>
      </c>
      <c r="B278" s="9">
        <f>(1-A278)^1*EXP(-Inputs!$B$10*1)+(1-A278)^2*EXP(-Inputs!$B$10*2)+(1-A278)^3*EXP(-Inputs!$B$10*3)+(1-A278)^4*EXP(-Inputs!$B$10*4)+(1-A278)^5*EXP(-Inputs!$B$10*5)</f>
        <v>3.992719806033362</v>
      </c>
      <c r="C278" s="9">
        <f>A278*(1-A278)^0*Inputs!$B$12*EXP(-Inputs!$B$10*(1-1+Inputs!$B$12))+A278*(1-A278)^1*Inputs!$B$12*EXP(-Inputs!$B$10*(2-1+Inputs!$B$12))+A278*(1-A278)^2*Inputs!$B$12*EXP(-Inputs!$B$10*(3-1+Inputs!$B$12))+A278*(1-A278)^3*Inputs!$B$12*EXP(-Inputs!$B$10*(4-1+Inputs!$B$12))+A278*(1-A278)^4*Inputs!$B$12*EXP(-Inputs!$B$10*(5-1+Inputs!$B$12))</f>
        <v>5.5935367429224184E-2</v>
      </c>
      <c r="D278" s="9">
        <f>A278*(1-A278)^0*(1-Inputs!$B$9)*EXP(-Inputs!$B$10*(1-1+Inputs!$B$12))+A278*(1-A278)^1*(1-Inputs!$B$9)*EXP(-Inputs!$B$10*(2-1+Inputs!$B$12))+A278*(1-A278)^2*(1-Inputs!$B$9)*EXP(-Inputs!$B$10*(3-1+Inputs!$B$12))+A278*(1-A278)^3*(1-Inputs!$B$9)*EXP(-Inputs!$B$10*(4-1+Inputs!$B$12))+A278*(1-A278)^4*(1-Inputs!$B$9)*EXP(-Inputs!$B$10*(5-1+Inputs!$B$12))</f>
        <v>6.7122440915069026E-2</v>
      </c>
      <c r="E278" s="10">
        <f t="shared" si="8"/>
        <v>1.6578947339114337E-2</v>
      </c>
      <c r="F278" s="10">
        <f t="shared" si="9"/>
        <v>6.5789473391143372E-3</v>
      </c>
    </row>
    <row r="279" spans="1:6">
      <c r="A279" s="6">
        <v>2.6700000000000002E-2</v>
      </c>
      <c r="B279" s="9">
        <f>(1-A279)^1*EXP(-Inputs!$B$10*1)+(1-A279)^2*EXP(-Inputs!$B$10*2)+(1-A279)^3*EXP(-Inputs!$B$10*3)+(1-A279)^4*EXP(-Inputs!$B$10*4)+(1-A279)^5*EXP(-Inputs!$B$10*5)</f>
        <v>3.9915523840665461</v>
      </c>
      <c r="C279" s="9">
        <f>A279*(1-A279)^0*Inputs!$B$12*EXP(-Inputs!$B$10*(1-1+Inputs!$B$12))+A279*(1-A279)^1*Inputs!$B$12*EXP(-Inputs!$B$10*(2-1+Inputs!$B$12))+A279*(1-A279)^2*Inputs!$B$12*EXP(-Inputs!$B$10*(3-1+Inputs!$B$12))+A279*(1-A279)^3*Inputs!$B$12*EXP(-Inputs!$B$10*(4-1+Inputs!$B$12))+A279*(1-A279)^4*Inputs!$B$12*EXP(-Inputs!$B$10*(5-1+Inputs!$B$12))</f>
        <v>5.6135001370128404E-2</v>
      </c>
      <c r="D279" s="9">
        <f>A279*(1-A279)^0*(1-Inputs!$B$9)*EXP(-Inputs!$B$10*(1-1+Inputs!$B$12))+A279*(1-A279)^1*(1-Inputs!$B$9)*EXP(-Inputs!$B$10*(2-1+Inputs!$B$12))+A279*(1-A279)^2*(1-Inputs!$B$9)*EXP(-Inputs!$B$10*(3-1+Inputs!$B$12))+A279*(1-A279)^3*(1-Inputs!$B$9)*EXP(-Inputs!$B$10*(4-1+Inputs!$B$12))+A279*(1-A279)^4*(1-Inputs!$B$9)*EXP(-Inputs!$B$10*(5-1+Inputs!$B$12))</f>
        <v>6.7362001644154082E-2</v>
      </c>
      <c r="E279" s="10">
        <f t="shared" si="8"/>
        <v>1.6642095900616816E-2</v>
      </c>
      <c r="F279" s="10">
        <f t="shared" si="9"/>
        <v>6.6420959006168161E-3</v>
      </c>
    </row>
    <row r="280" spans="1:6">
      <c r="A280" s="6">
        <v>2.6800000000000001E-2</v>
      </c>
      <c r="B280" s="9">
        <f>(1-A280)^1*EXP(-Inputs!$B$10*1)+(1-A280)^2*EXP(-Inputs!$B$10*2)+(1-A280)^3*EXP(-Inputs!$B$10*3)+(1-A280)^4*EXP(-Inputs!$B$10*4)+(1-A280)^5*EXP(-Inputs!$B$10*5)</f>
        <v>3.9903852671453288</v>
      </c>
      <c r="C280" s="9">
        <f>A280*(1-A280)^0*Inputs!$B$12*EXP(-Inputs!$B$10*(1-1+Inputs!$B$12))+A280*(1-A280)^1*Inputs!$B$12*EXP(-Inputs!$B$10*(2-1+Inputs!$B$12))+A280*(1-A280)^2*Inputs!$B$12*EXP(-Inputs!$B$10*(3-1+Inputs!$B$12))+A280*(1-A280)^3*Inputs!$B$12*EXP(-Inputs!$B$10*(4-1+Inputs!$B$12))+A280*(1-A280)^4*Inputs!$B$12*EXP(-Inputs!$B$10*(5-1+Inputs!$B$12))</f>
        <v>5.6334557650056565E-2</v>
      </c>
      <c r="D280" s="9">
        <f>A280*(1-A280)^0*(1-Inputs!$B$9)*EXP(-Inputs!$B$10*(1-1+Inputs!$B$12))+A280*(1-A280)^1*(1-Inputs!$B$9)*EXP(-Inputs!$B$10*(2-1+Inputs!$B$12))+A280*(1-A280)^2*(1-Inputs!$B$9)*EXP(-Inputs!$B$10*(3-1+Inputs!$B$12))+A280*(1-A280)^3*(1-Inputs!$B$9)*EXP(-Inputs!$B$10*(4-1+Inputs!$B$12))+A280*(1-A280)^4*(1-Inputs!$B$9)*EXP(-Inputs!$B$10*(5-1+Inputs!$B$12))</f>
        <v>6.7601469180067875E-2</v>
      </c>
      <c r="E280" s="10">
        <f t="shared" si="8"/>
        <v>1.6705250698566959E-2</v>
      </c>
      <c r="F280" s="10">
        <f t="shared" si="9"/>
        <v>6.7052506985669589E-3</v>
      </c>
    </row>
    <row r="281" spans="1:6">
      <c r="A281" s="6">
        <v>2.69E-2</v>
      </c>
      <c r="B281" s="9">
        <f>(1-A281)^1*EXP(-Inputs!$B$10*1)+(1-A281)^2*EXP(-Inputs!$B$10*2)+(1-A281)^3*EXP(-Inputs!$B$10*3)+(1-A281)^4*EXP(-Inputs!$B$10*4)+(1-A281)^5*EXP(-Inputs!$B$10*5)</f>
        <v>3.989218455201164</v>
      </c>
      <c r="C281" s="9">
        <f>A281*(1-A281)^0*Inputs!$B$12*EXP(-Inputs!$B$10*(1-1+Inputs!$B$12))+A281*(1-A281)^1*Inputs!$B$12*EXP(-Inputs!$B$10*(2-1+Inputs!$B$12))+A281*(1-A281)^2*Inputs!$B$12*EXP(-Inputs!$B$10*(3-1+Inputs!$B$12))+A281*(1-A281)^3*Inputs!$B$12*EXP(-Inputs!$B$10*(4-1+Inputs!$B$12))+A281*(1-A281)^4*Inputs!$B$12*EXP(-Inputs!$B$10*(5-1+Inputs!$B$12))</f>
        <v>5.6534036292306987E-2</v>
      </c>
      <c r="D281" s="9">
        <f>A281*(1-A281)^0*(1-Inputs!$B$9)*EXP(-Inputs!$B$10*(1-1+Inputs!$B$12))+A281*(1-A281)^1*(1-Inputs!$B$9)*EXP(-Inputs!$B$10*(2-1+Inputs!$B$12))+A281*(1-A281)^2*(1-Inputs!$B$9)*EXP(-Inputs!$B$10*(3-1+Inputs!$B$12))+A281*(1-A281)^3*(1-Inputs!$B$9)*EXP(-Inputs!$B$10*(4-1+Inputs!$B$12))+A281*(1-A281)^4*(1-Inputs!$B$9)*EXP(-Inputs!$B$10*(5-1+Inputs!$B$12))</f>
        <v>6.7840843550768373E-2</v>
      </c>
      <c r="E281" s="10">
        <f t="shared" si="8"/>
        <v>1.6768411733888652E-2</v>
      </c>
      <c r="F281" s="10">
        <f t="shared" si="9"/>
        <v>6.7684117338886515E-3</v>
      </c>
    </row>
    <row r="282" spans="1:6">
      <c r="A282" s="6">
        <v>2.7E-2</v>
      </c>
      <c r="B282" s="9">
        <f>(1-A282)^1*EXP(-Inputs!$B$10*1)+(1-A282)^2*EXP(-Inputs!$B$10*2)+(1-A282)^3*EXP(-Inputs!$B$10*3)+(1-A282)^4*EXP(-Inputs!$B$10*4)+(1-A282)^5*EXP(-Inputs!$B$10*5)</f>
        <v>3.9880519481655101</v>
      </c>
      <c r="C282" s="9">
        <f>A282*(1-A282)^0*Inputs!$B$12*EXP(-Inputs!$B$10*(1-1+Inputs!$B$12))+A282*(1-A282)^1*Inputs!$B$12*EXP(-Inputs!$B$10*(2-1+Inputs!$B$12))+A282*(1-A282)^2*Inputs!$B$12*EXP(-Inputs!$B$10*(3-1+Inputs!$B$12))+A282*(1-A282)^3*Inputs!$B$12*EXP(-Inputs!$B$10*(4-1+Inputs!$B$12))+A282*(1-A282)^4*Inputs!$B$12*EXP(-Inputs!$B$10*(5-1+Inputs!$B$12))</f>
        <v>5.6733437320173226E-2</v>
      </c>
      <c r="D282" s="9">
        <f>A282*(1-A282)^0*(1-Inputs!$B$9)*EXP(-Inputs!$B$10*(1-1+Inputs!$B$12))+A282*(1-A282)^1*(1-Inputs!$B$9)*EXP(-Inputs!$B$10*(2-1+Inputs!$B$12))+A282*(1-A282)^2*(1-Inputs!$B$9)*EXP(-Inputs!$B$10*(3-1+Inputs!$B$12))+A282*(1-A282)^3*(1-Inputs!$B$9)*EXP(-Inputs!$B$10*(4-1+Inputs!$B$12))+A282*(1-A282)^4*(1-Inputs!$B$9)*EXP(-Inputs!$B$10*(5-1+Inputs!$B$12))</f>
        <v>6.8080124784207871E-2</v>
      </c>
      <c r="E282" s="10">
        <f t="shared" si="8"/>
        <v>1.6831579007505995E-2</v>
      </c>
      <c r="F282" s="10">
        <f t="shared" si="9"/>
        <v>6.8315790075059949E-3</v>
      </c>
    </row>
    <row r="283" spans="1:6">
      <c r="A283" s="6">
        <v>2.7099999999999999E-2</v>
      </c>
      <c r="B283" s="9">
        <f>(1-A283)^1*EXP(-Inputs!$B$10*1)+(1-A283)^2*EXP(-Inputs!$B$10*2)+(1-A283)^3*EXP(-Inputs!$B$10*3)+(1-A283)^4*EXP(-Inputs!$B$10*4)+(1-A283)^5*EXP(-Inputs!$B$10*5)</f>
        <v>3.986885745969841</v>
      </c>
      <c r="C283" s="9">
        <f>A283*(1-A283)^0*Inputs!$B$12*EXP(-Inputs!$B$10*(1-1+Inputs!$B$12))+A283*(1-A283)^1*Inputs!$B$12*EXP(-Inputs!$B$10*(2-1+Inputs!$B$12))+A283*(1-A283)^2*Inputs!$B$12*EXP(-Inputs!$B$10*(3-1+Inputs!$B$12))+A283*(1-A283)^3*Inputs!$B$12*EXP(-Inputs!$B$10*(4-1+Inputs!$B$12))+A283*(1-A283)^4*Inputs!$B$12*EXP(-Inputs!$B$10*(5-1+Inputs!$B$12))</f>
        <v>5.6932760756944131E-2</v>
      </c>
      <c r="D283" s="9">
        <f>A283*(1-A283)^0*(1-Inputs!$B$9)*EXP(-Inputs!$B$10*(1-1+Inputs!$B$12))+A283*(1-A283)^1*(1-Inputs!$B$9)*EXP(-Inputs!$B$10*(2-1+Inputs!$B$12))+A283*(1-A283)^2*(1-Inputs!$B$9)*EXP(-Inputs!$B$10*(3-1+Inputs!$B$12))+A283*(1-A283)^3*(1-Inputs!$B$9)*EXP(-Inputs!$B$10*(4-1+Inputs!$B$12))+A283*(1-A283)^4*(1-Inputs!$B$9)*EXP(-Inputs!$B$10*(5-1+Inputs!$B$12))</f>
        <v>6.8319312908332944E-2</v>
      </c>
      <c r="E283" s="10">
        <f t="shared" si="8"/>
        <v>1.6894752520343229E-2</v>
      </c>
      <c r="F283" s="10">
        <f t="shared" si="9"/>
        <v>6.8947525203432291E-3</v>
      </c>
    </row>
    <row r="284" spans="1:6">
      <c r="A284" s="6">
        <v>2.7199999999999998E-2</v>
      </c>
      <c r="B284" s="9">
        <f>(1-A284)^1*EXP(-Inputs!$B$10*1)+(1-A284)^2*EXP(-Inputs!$B$10*2)+(1-A284)^3*EXP(-Inputs!$B$10*3)+(1-A284)^4*EXP(-Inputs!$B$10*4)+(1-A284)^5*EXP(-Inputs!$B$10*5)</f>
        <v>3.9857198485456395</v>
      </c>
      <c r="C284" s="9">
        <f>A284*(1-A284)^0*Inputs!$B$12*EXP(-Inputs!$B$10*(1-1+Inputs!$B$12))+A284*(1-A284)^1*Inputs!$B$12*EXP(-Inputs!$B$10*(2-1+Inputs!$B$12))+A284*(1-A284)^2*Inputs!$B$12*EXP(-Inputs!$B$10*(3-1+Inputs!$B$12))+A284*(1-A284)^3*Inputs!$B$12*EXP(-Inputs!$B$10*(4-1+Inputs!$B$12))+A284*(1-A284)^4*Inputs!$B$12*EXP(-Inputs!$B$10*(5-1+Inputs!$B$12))</f>
        <v>5.7132006625903835E-2</v>
      </c>
      <c r="D284" s="9">
        <f>A284*(1-A284)^0*(1-Inputs!$B$9)*EXP(-Inputs!$B$10*(1-1+Inputs!$B$12))+A284*(1-A284)^1*(1-Inputs!$B$9)*EXP(-Inputs!$B$10*(2-1+Inputs!$B$12))+A284*(1-A284)^2*(1-Inputs!$B$9)*EXP(-Inputs!$B$10*(3-1+Inputs!$B$12))+A284*(1-A284)^3*(1-Inputs!$B$9)*EXP(-Inputs!$B$10*(4-1+Inputs!$B$12))+A284*(1-A284)^4*(1-Inputs!$B$9)*EXP(-Inputs!$B$10*(5-1+Inputs!$B$12))</f>
        <v>6.8558407951084602E-2</v>
      </c>
      <c r="E284" s="10">
        <f t="shared" si="8"/>
        <v>1.6957932273324813E-2</v>
      </c>
      <c r="F284" s="10">
        <f t="shared" si="9"/>
        <v>6.9579322733248124E-3</v>
      </c>
    </row>
    <row r="285" spans="1:6">
      <c r="A285" s="6">
        <v>2.7300000000000001E-2</v>
      </c>
      <c r="B285" s="9">
        <f>(1-A285)^1*EXP(-Inputs!$B$10*1)+(1-A285)^2*EXP(-Inputs!$B$10*2)+(1-A285)^3*EXP(-Inputs!$B$10*3)+(1-A285)^4*EXP(-Inputs!$B$10*4)+(1-A285)^5*EXP(-Inputs!$B$10*5)</f>
        <v>3.9845542558244</v>
      </c>
      <c r="C285" s="9">
        <f>A285*(1-A285)^0*Inputs!$B$12*EXP(-Inputs!$B$10*(1-1+Inputs!$B$12))+A285*(1-A285)^1*Inputs!$B$12*EXP(-Inputs!$B$10*(2-1+Inputs!$B$12))+A285*(1-A285)^2*Inputs!$B$12*EXP(-Inputs!$B$10*(3-1+Inputs!$B$12))+A285*(1-A285)^3*Inputs!$B$12*EXP(-Inputs!$B$10*(4-1+Inputs!$B$12))+A285*(1-A285)^4*Inputs!$B$12*EXP(-Inputs!$B$10*(5-1+Inputs!$B$12))</f>
        <v>5.7331174950331798E-2</v>
      </c>
      <c r="D285" s="9">
        <f>A285*(1-A285)^0*(1-Inputs!$B$9)*EXP(-Inputs!$B$10*(1-1+Inputs!$B$12))+A285*(1-A285)^1*(1-Inputs!$B$9)*EXP(-Inputs!$B$10*(2-1+Inputs!$B$12))+A285*(1-A285)^2*(1-Inputs!$B$9)*EXP(-Inputs!$B$10*(3-1+Inputs!$B$12))+A285*(1-A285)^3*(1-Inputs!$B$9)*EXP(-Inputs!$B$10*(4-1+Inputs!$B$12))+A285*(1-A285)^4*(1-Inputs!$B$9)*EXP(-Inputs!$B$10*(5-1+Inputs!$B$12))</f>
        <v>6.8797409940398152E-2</v>
      </c>
      <c r="E285" s="10">
        <f t="shared" si="8"/>
        <v>1.702111826737537E-2</v>
      </c>
      <c r="F285" s="10">
        <f t="shared" si="9"/>
        <v>7.0211182673753699E-3</v>
      </c>
    </row>
    <row r="286" spans="1:6">
      <c r="A286" s="6">
        <v>2.7400000000000001E-2</v>
      </c>
      <c r="B286" s="9">
        <f>(1-A286)^1*EXP(-Inputs!$B$10*1)+(1-A286)^2*EXP(-Inputs!$B$10*2)+(1-A286)^3*EXP(-Inputs!$B$10*3)+(1-A286)^4*EXP(-Inputs!$B$10*4)+(1-A286)^5*EXP(-Inputs!$B$10*5)</f>
        <v>3.983388967737628</v>
      </c>
      <c r="C286" s="9">
        <f>A286*(1-A286)^0*Inputs!$B$12*EXP(-Inputs!$B$10*(1-1+Inputs!$B$12))+A286*(1-A286)^1*Inputs!$B$12*EXP(-Inputs!$B$10*(2-1+Inputs!$B$12))+A286*(1-A286)^2*Inputs!$B$12*EXP(-Inputs!$B$10*(3-1+Inputs!$B$12))+A286*(1-A286)^3*Inputs!$B$12*EXP(-Inputs!$B$10*(4-1+Inputs!$B$12))+A286*(1-A286)^4*Inputs!$B$12*EXP(-Inputs!$B$10*(5-1+Inputs!$B$12))</f>
        <v>5.7530265753502702E-2</v>
      </c>
      <c r="D286" s="9">
        <f>A286*(1-A286)^0*(1-Inputs!$B$9)*EXP(-Inputs!$B$10*(1-1+Inputs!$B$12))+A286*(1-A286)^1*(1-Inputs!$B$9)*EXP(-Inputs!$B$10*(2-1+Inputs!$B$12))+A286*(1-A286)^2*(1-Inputs!$B$9)*EXP(-Inputs!$B$10*(3-1+Inputs!$B$12))+A286*(1-A286)^3*(1-Inputs!$B$9)*EXP(-Inputs!$B$10*(4-1+Inputs!$B$12))+A286*(1-A286)^4*(1-Inputs!$B$9)*EXP(-Inputs!$B$10*(5-1+Inputs!$B$12))</f>
        <v>6.9036318904203253E-2</v>
      </c>
      <c r="E286" s="10">
        <f t="shared" si="8"/>
        <v>1.7084310503419711E-2</v>
      </c>
      <c r="F286" s="10">
        <f t="shared" si="9"/>
        <v>7.0843105034197103E-3</v>
      </c>
    </row>
    <row r="287" spans="1:6">
      <c r="A287" s="6">
        <v>2.75E-2</v>
      </c>
      <c r="B287" s="9">
        <f>(1-A287)^1*EXP(-Inputs!$B$10*1)+(1-A287)^2*EXP(-Inputs!$B$10*2)+(1-A287)^3*EXP(-Inputs!$B$10*3)+(1-A287)^4*EXP(-Inputs!$B$10*4)+(1-A287)^5*EXP(-Inputs!$B$10*5)</f>
        <v>3.9822239842168408</v>
      </c>
      <c r="C287" s="9">
        <f>A287*(1-A287)^0*Inputs!$B$12*EXP(-Inputs!$B$10*(1-1+Inputs!$B$12))+A287*(1-A287)^1*Inputs!$B$12*EXP(-Inputs!$B$10*(2-1+Inputs!$B$12))+A287*(1-A287)^2*Inputs!$B$12*EXP(-Inputs!$B$10*(3-1+Inputs!$B$12))+A287*(1-A287)^3*Inputs!$B$12*EXP(-Inputs!$B$10*(4-1+Inputs!$B$12))+A287*(1-A287)^4*Inputs!$B$12*EXP(-Inputs!$B$10*(5-1+Inputs!$B$12))</f>
        <v>5.7729279058686606E-2</v>
      </c>
      <c r="D287" s="9">
        <f>A287*(1-A287)^0*(1-Inputs!$B$9)*EXP(-Inputs!$B$10*(1-1+Inputs!$B$12))+A287*(1-A287)^1*(1-Inputs!$B$9)*EXP(-Inputs!$B$10*(2-1+Inputs!$B$12))+A287*(1-A287)^2*(1-Inputs!$B$9)*EXP(-Inputs!$B$10*(3-1+Inputs!$B$12))+A287*(1-A287)^3*(1-Inputs!$B$9)*EXP(-Inputs!$B$10*(4-1+Inputs!$B$12))+A287*(1-A287)^4*(1-Inputs!$B$9)*EXP(-Inputs!$B$10*(5-1+Inputs!$B$12))</f>
        <v>6.9275134870423916E-2</v>
      </c>
      <c r="E287" s="10">
        <f t="shared" si="8"/>
        <v>1.7147508982382827E-2</v>
      </c>
      <c r="F287" s="10">
        <f t="shared" si="9"/>
        <v>7.1475089823828265E-3</v>
      </c>
    </row>
    <row r="288" spans="1:6">
      <c r="A288" s="6">
        <v>2.76E-2</v>
      </c>
      <c r="B288" s="9">
        <f>(1-A288)^1*EXP(-Inputs!$B$10*1)+(1-A288)^2*EXP(-Inputs!$B$10*2)+(1-A288)^3*EXP(-Inputs!$B$10*3)+(1-A288)^4*EXP(-Inputs!$B$10*4)+(1-A288)^5*EXP(-Inputs!$B$10*5)</f>
        <v>3.9810593051935661</v>
      </c>
      <c r="C288" s="9">
        <f>A288*(1-A288)^0*Inputs!$B$12*EXP(-Inputs!$B$10*(1-1+Inputs!$B$12))+A288*(1-A288)^1*Inputs!$B$12*EXP(-Inputs!$B$10*(2-1+Inputs!$B$12))+A288*(1-A288)^2*Inputs!$B$12*EXP(-Inputs!$B$10*(3-1+Inputs!$B$12))+A288*(1-A288)^3*Inputs!$B$12*EXP(-Inputs!$B$10*(4-1+Inputs!$B$12))+A288*(1-A288)^4*Inputs!$B$12*EXP(-Inputs!$B$10*(5-1+Inputs!$B$12))</f>
        <v>5.7928214889148774E-2</v>
      </c>
      <c r="D288" s="9">
        <f>A288*(1-A288)^0*(1-Inputs!$B$9)*EXP(-Inputs!$B$10*(1-1+Inputs!$B$12))+A288*(1-A288)^1*(1-Inputs!$B$9)*EXP(-Inputs!$B$10*(2-1+Inputs!$B$12))+A288*(1-A288)^2*(1-Inputs!$B$9)*EXP(-Inputs!$B$10*(3-1+Inputs!$B$12))+A288*(1-A288)^3*(1-Inputs!$B$9)*EXP(-Inputs!$B$10*(4-1+Inputs!$B$12))+A288*(1-A288)^4*(1-Inputs!$B$9)*EXP(-Inputs!$B$10*(5-1+Inputs!$B$12))</f>
        <v>6.9513857866978529E-2</v>
      </c>
      <c r="E288" s="10">
        <f t="shared" si="8"/>
        <v>1.7210713705189895E-2</v>
      </c>
      <c r="F288" s="10">
        <f t="shared" si="9"/>
        <v>7.2107137051898949E-3</v>
      </c>
    </row>
    <row r="289" spans="1:6">
      <c r="A289" s="6">
        <v>2.7699999999999999E-2</v>
      </c>
      <c r="B289" s="9">
        <f>(1-A289)^1*EXP(-Inputs!$B$10*1)+(1-A289)^2*EXP(-Inputs!$B$10*2)+(1-A289)^3*EXP(-Inputs!$B$10*3)+(1-A289)^4*EXP(-Inputs!$B$10*4)+(1-A289)^5*EXP(-Inputs!$B$10*5)</f>
        <v>3.9798949305993419</v>
      </c>
      <c r="C289" s="9">
        <f>A289*(1-A289)^0*Inputs!$B$12*EXP(-Inputs!$B$10*(1-1+Inputs!$B$12))+A289*(1-A289)^1*Inputs!$B$12*EXP(-Inputs!$B$10*(2-1+Inputs!$B$12))+A289*(1-A289)^2*Inputs!$B$12*EXP(-Inputs!$B$10*(3-1+Inputs!$B$12))+A289*(1-A289)^3*Inputs!$B$12*EXP(-Inputs!$B$10*(4-1+Inputs!$B$12))+A289*(1-A289)^4*Inputs!$B$12*EXP(-Inputs!$B$10*(5-1+Inputs!$B$12))</f>
        <v>5.8127073268149823E-2</v>
      </c>
      <c r="D289" s="9">
        <f>A289*(1-A289)^0*(1-Inputs!$B$9)*EXP(-Inputs!$B$10*(1-1+Inputs!$B$12))+A289*(1-A289)^1*(1-Inputs!$B$9)*EXP(-Inputs!$B$10*(2-1+Inputs!$B$12))+A289*(1-A289)^2*(1-Inputs!$B$9)*EXP(-Inputs!$B$10*(3-1+Inputs!$B$12))+A289*(1-A289)^3*(1-Inputs!$B$9)*EXP(-Inputs!$B$10*(4-1+Inputs!$B$12))+A289*(1-A289)^4*(1-Inputs!$B$9)*EXP(-Inputs!$B$10*(5-1+Inputs!$B$12))</f>
        <v>6.9752487921779793E-2</v>
      </c>
      <c r="E289" s="10">
        <f t="shared" si="8"/>
        <v>1.7273924672766276E-2</v>
      </c>
      <c r="F289" s="10">
        <f t="shared" si="9"/>
        <v>7.273924672766276E-3</v>
      </c>
    </row>
    <row r="290" spans="1:6">
      <c r="A290" s="6">
        <v>2.7799999999999998E-2</v>
      </c>
      <c r="B290" s="9">
        <f>(1-A290)^1*EXP(-Inputs!$B$10*1)+(1-A290)^2*EXP(-Inputs!$B$10*2)+(1-A290)^3*EXP(-Inputs!$B$10*3)+(1-A290)^4*EXP(-Inputs!$B$10*4)+(1-A290)^5*EXP(-Inputs!$B$10*5)</f>
        <v>3.978730860365717</v>
      </c>
      <c r="C290" s="9">
        <f>A290*(1-A290)^0*Inputs!$B$12*EXP(-Inputs!$B$10*(1-1+Inputs!$B$12))+A290*(1-A290)^1*Inputs!$B$12*EXP(-Inputs!$B$10*(2-1+Inputs!$B$12))+A290*(1-A290)^2*Inputs!$B$12*EXP(-Inputs!$B$10*(3-1+Inputs!$B$12))+A290*(1-A290)^3*Inputs!$B$12*EXP(-Inputs!$B$10*(4-1+Inputs!$B$12))+A290*(1-A290)^4*Inputs!$B$12*EXP(-Inputs!$B$10*(5-1+Inputs!$B$12))</f>
        <v>5.8325854218945629E-2</v>
      </c>
      <c r="D290" s="9">
        <f>A290*(1-A290)^0*(1-Inputs!$B$9)*EXP(-Inputs!$B$10*(1-1+Inputs!$B$12))+A290*(1-A290)^1*(1-Inputs!$B$9)*EXP(-Inputs!$B$10*(2-1+Inputs!$B$12))+A290*(1-A290)^2*(1-Inputs!$B$9)*EXP(-Inputs!$B$10*(3-1+Inputs!$B$12))+A290*(1-A290)^3*(1-Inputs!$B$9)*EXP(-Inputs!$B$10*(4-1+Inputs!$B$12))+A290*(1-A290)^4*(1-Inputs!$B$9)*EXP(-Inputs!$B$10*(5-1+Inputs!$B$12))</f>
        <v>6.9991025062734746E-2</v>
      </c>
      <c r="E290" s="10">
        <f t="shared" si="8"/>
        <v>1.7337141886037515E-2</v>
      </c>
      <c r="F290" s="10">
        <f t="shared" si="9"/>
        <v>7.3371418860375143E-3</v>
      </c>
    </row>
    <row r="291" spans="1:6">
      <c r="A291" s="6">
        <v>2.7900000000000001E-2</v>
      </c>
      <c r="B291" s="9">
        <f>(1-A291)^1*EXP(-Inputs!$B$10*1)+(1-A291)^2*EXP(-Inputs!$B$10*2)+(1-A291)^3*EXP(-Inputs!$B$10*3)+(1-A291)^4*EXP(-Inputs!$B$10*4)+(1-A291)^5*EXP(-Inputs!$B$10*5)</f>
        <v>3.9775670944242552</v>
      </c>
      <c r="C291" s="9">
        <f>A291*(1-A291)^0*Inputs!$B$12*EXP(-Inputs!$B$10*(1-1+Inputs!$B$12))+A291*(1-A291)^1*Inputs!$B$12*EXP(-Inputs!$B$10*(2-1+Inputs!$B$12))+A291*(1-A291)^2*Inputs!$B$12*EXP(-Inputs!$B$10*(3-1+Inputs!$B$12))+A291*(1-A291)^3*Inputs!$B$12*EXP(-Inputs!$B$10*(4-1+Inputs!$B$12))+A291*(1-A291)^4*Inputs!$B$12*EXP(-Inputs!$B$10*(5-1+Inputs!$B$12))</f>
        <v>5.8524557764787398E-2</v>
      </c>
      <c r="D291" s="9">
        <f>A291*(1-A291)^0*(1-Inputs!$B$9)*EXP(-Inputs!$B$10*(1-1+Inputs!$B$12))+A291*(1-A291)^1*(1-Inputs!$B$9)*EXP(-Inputs!$B$10*(2-1+Inputs!$B$12))+A291*(1-A291)^2*(1-Inputs!$B$9)*EXP(-Inputs!$B$10*(3-1+Inputs!$B$12))+A291*(1-A291)^3*(1-Inputs!$B$9)*EXP(-Inputs!$B$10*(4-1+Inputs!$B$12))+A291*(1-A291)^4*(1-Inputs!$B$9)*EXP(-Inputs!$B$10*(5-1+Inputs!$B$12))</f>
        <v>7.0229469317744875E-2</v>
      </c>
      <c r="E291" s="10">
        <f t="shared" si="8"/>
        <v>1.7400365345929331E-2</v>
      </c>
      <c r="F291" s="10">
        <f t="shared" si="9"/>
        <v>7.4003653459293311E-3</v>
      </c>
    </row>
    <row r="292" spans="1:6">
      <c r="A292" s="6">
        <v>2.8000000000000001E-2</v>
      </c>
      <c r="B292" s="9">
        <f>(1-A292)^1*EXP(-Inputs!$B$10*1)+(1-A292)^2*EXP(-Inputs!$B$10*2)+(1-A292)^3*EXP(-Inputs!$B$10*3)+(1-A292)^4*EXP(-Inputs!$B$10*4)+(1-A292)^5*EXP(-Inputs!$B$10*5)</f>
        <v>3.9764036327065271</v>
      </c>
      <c r="C292" s="9">
        <f>A292*(1-A292)^0*Inputs!$B$12*EXP(-Inputs!$B$10*(1-1+Inputs!$B$12))+A292*(1-A292)^1*Inputs!$B$12*EXP(-Inputs!$B$10*(2-1+Inputs!$B$12))+A292*(1-A292)^2*Inputs!$B$12*EXP(-Inputs!$B$10*(3-1+Inputs!$B$12))+A292*(1-A292)^3*Inputs!$B$12*EXP(-Inputs!$B$10*(4-1+Inputs!$B$12))+A292*(1-A292)^4*Inputs!$B$12*EXP(-Inputs!$B$10*(5-1+Inputs!$B$12))</f>
        <v>5.8723183928921577E-2</v>
      </c>
      <c r="D292" s="9">
        <f>A292*(1-A292)^0*(1-Inputs!$B$9)*EXP(-Inputs!$B$10*(1-1+Inputs!$B$12))+A292*(1-A292)^1*(1-Inputs!$B$9)*EXP(-Inputs!$B$10*(2-1+Inputs!$B$12))+A292*(1-A292)^2*(1-Inputs!$B$9)*EXP(-Inputs!$B$10*(3-1+Inputs!$B$12))+A292*(1-A292)^3*(1-Inputs!$B$9)*EXP(-Inputs!$B$10*(4-1+Inputs!$B$12))+A292*(1-A292)^4*(1-Inputs!$B$9)*EXP(-Inputs!$B$10*(5-1+Inputs!$B$12))</f>
        <v>7.0467820714705892E-2</v>
      </c>
      <c r="E292" s="10">
        <f t="shared" si="8"/>
        <v>1.7463595053367628E-2</v>
      </c>
      <c r="F292" s="10">
        <f t="shared" si="9"/>
        <v>7.463595053367628E-3</v>
      </c>
    </row>
    <row r="293" spans="1:6">
      <c r="A293" s="6">
        <v>2.81E-2</v>
      </c>
      <c r="B293" s="9">
        <f>(1-A293)^1*EXP(-Inputs!$B$10*1)+(1-A293)^2*EXP(-Inputs!$B$10*2)+(1-A293)^3*EXP(-Inputs!$B$10*3)+(1-A293)^4*EXP(-Inputs!$B$10*4)+(1-A293)^5*EXP(-Inputs!$B$10*5)</f>
        <v>3.975240475144115</v>
      </c>
      <c r="C293" s="9">
        <f>A293*(1-A293)^0*Inputs!$B$12*EXP(-Inputs!$B$10*(1-1+Inputs!$B$12))+A293*(1-A293)^1*Inputs!$B$12*EXP(-Inputs!$B$10*(2-1+Inputs!$B$12))+A293*(1-A293)^2*Inputs!$B$12*EXP(-Inputs!$B$10*(3-1+Inputs!$B$12))+A293*(1-A293)^3*Inputs!$B$12*EXP(-Inputs!$B$10*(4-1+Inputs!$B$12))+A293*(1-A293)^4*Inputs!$B$12*EXP(-Inputs!$B$10*(5-1+Inputs!$B$12))</f>
        <v>5.8921732734589935E-2</v>
      </c>
      <c r="D293" s="9">
        <f>A293*(1-A293)^0*(1-Inputs!$B$9)*EXP(-Inputs!$B$10*(1-1+Inputs!$B$12))+A293*(1-A293)^1*(1-Inputs!$B$9)*EXP(-Inputs!$B$10*(2-1+Inputs!$B$12))+A293*(1-A293)^2*(1-Inputs!$B$9)*EXP(-Inputs!$B$10*(3-1+Inputs!$B$12))+A293*(1-A293)^3*(1-Inputs!$B$9)*EXP(-Inputs!$B$10*(4-1+Inputs!$B$12))+A293*(1-A293)^4*(1-Inputs!$B$9)*EXP(-Inputs!$B$10*(5-1+Inputs!$B$12))</f>
        <v>7.0706079281507933E-2</v>
      </c>
      <c r="E293" s="10">
        <f t="shared" si="8"/>
        <v>1.7526831009278508E-2</v>
      </c>
      <c r="F293" s="10">
        <f t="shared" si="9"/>
        <v>7.526831009278508E-3</v>
      </c>
    </row>
    <row r="294" spans="1:6">
      <c r="A294" s="6">
        <v>2.8199999999999999E-2</v>
      </c>
      <c r="B294" s="9">
        <f>(1-A294)^1*EXP(-Inputs!$B$10*1)+(1-A294)^2*EXP(-Inputs!$B$10*2)+(1-A294)^3*EXP(-Inputs!$B$10*3)+(1-A294)^4*EXP(-Inputs!$B$10*4)+(1-A294)^5*EXP(-Inputs!$B$10*5)</f>
        <v>3.9740776216686133</v>
      </c>
      <c r="C294" s="9">
        <f>A294*(1-A294)^0*Inputs!$B$12*EXP(-Inputs!$B$10*(1-1+Inputs!$B$12))+A294*(1-A294)^1*Inputs!$B$12*EXP(-Inputs!$B$10*(2-1+Inputs!$B$12))+A294*(1-A294)^2*Inputs!$B$12*EXP(-Inputs!$B$10*(3-1+Inputs!$B$12))+A294*(1-A294)^3*Inputs!$B$12*EXP(-Inputs!$B$10*(4-1+Inputs!$B$12))+A294*(1-A294)^4*Inputs!$B$12*EXP(-Inputs!$B$10*(5-1+Inputs!$B$12))</f>
        <v>5.9120204205029545E-2</v>
      </c>
      <c r="D294" s="9">
        <f>A294*(1-A294)^0*(1-Inputs!$B$9)*EXP(-Inputs!$B$10*(1-1+Inputs!$B$12))+A294*(1-A294)^1*(1-Inputs!$B$9)*EXP(-Inputs!$B$10*(2-1+Inputs!$B$12))+A294*(1-A294)^2*(1-Inputs!$B$9)*EXP(-Inputs!$B$10*(3-1+Inputs!$B$12))+A294*(1-A294)^3*(1-Inputs!$B$9)*EXP(-Inputs!$B$10*(4-1+Inputs!$B$12))+A294*(1-A294)^4*(1-Inputs!$B$9)*EXP(-Inputs!$B$10*(5-1+Inputs!$B$12))</f>
        <v>7.0944245046035456E-2</v>
      </c>
      <c r="E294" s="10">
        <f t="shared" si="8"/>
        <v>1.7590073214588234E-2</v>
      </c>
      <c r="F294" s="10">
        <f t="shared" si="9"/>
        <v>7.5900732145882336E-3</v>
      </c>
    </row>
    <row r="295" spans="1:6">
      <c r="A295" s="6">
        <v>2.8299999999999999E-2</v>
      </c>
      <c r="B295" s="9">
        <f>(1-A295)^1*EXP(-Inputs!$B$10*1)+(1-A295)^2*EXP(-Inputs!$B$10*2)+(1-A295)^3*EXP(-Inputs!$B$10*3)+(1-A295)^4*EXP(-Inputs!$B$10*4)+(1-A295)^5*EXP(-Inputs!$B$10*5)</f>
        <v>3.9729150722116273</v>
      </c>
      <c r="C295" s="9">
        <f>A295*(1-A295)^0*Inputs!$B$12*EXP(-Inputs!$B$10*(1-1+Inputs!$B$12))+A295*(1-A295)^1*Inputs!$B$12*EXP(-Inputs!$B$10*(2-1+Inputs!$B$12))+A295*(1-A295)^2*Inputs!$B$12*EXP(-Inputs!$B$10*(3-1+Inputs!$B$12))+A295*(1-A295)^3*Inputs!$B$12*EXP(-Inputs!$B$10*(4-1+Inputs!$B$12))+A295*(1-A295)^4*Inputs!$B$12*EXP(-Inputs!$B$10*(5-1+Inputs!$B$12))</f>
        <v>5.9318598363472766E-2</v>
      </c>
      <c r="D295" s="9">
        <f>A295*(1-A295)^0*(1-Inputs!$B$9)*EXP(-Inputs!$B$10*(1-1+Inputs!$B$12))+A295*(1-A295)^1*(1-Inputs!$B$9)*EXP(-Inputs!$B$10*(2-1+Inputs!$B$12))+A295*(1-A295)^2*(1-Inputs!$B$9)*EXP(-Inputs!$B$10*(3-1+Inputs!$B$12))+A295*(1-A295)^3*(1-Inputs!$B$9)*EXP(-Inputs!$B$10*(4-1+Inputs!$B$12))+A295*(1-A295)^4*(1-Inputs!$B$9)*EXP(-Inputs!$B$10*(5-1+Inputs!$B$12))</f>
        <v>7.1182318036167314E-2</v>
      </c>
      <c r="E295" s="10">
        <f t="shared" si="8"/>
        <v>1.7653321670223265E-2</v>
      </c>
      <c r="F295" s="10">
        <f t="shared" si="9"/>
        <v>7.6533216702232652E-3</v>
      </c>
    </row>
    <row r="296" spans="1:6">
      <c r="A296" s="6">
        <v>2.8400000000000002E-2</v>
      </c>
      <c r="B296" s="9">
        <f>(1-A296)^1*EXP(-Inputs!$B$10*1)+(1-A296)^2*EXP(-Inputs!$B$10*2)+(1-A296)^3*EXP(-Inputs!$B$10*3)+(1-A296)^4*EXP(-Inputs!$B$10*4)+(1-A296)^5*EXP(-Inputs!$B$10*5)</f>
        <v>3.971752826704773</v>
      </c>
      <c r="C296" s="9">
        <f>A296*(1-A296)^0*Inputs!$B$12*EXP(-Inputs!$B$10*(1-1+Inputs!$B$12))+A296*(1-A296)^1*Inputs!$B$12*EXP(-Inputs!$B$10*(2-1+Inputs!$B$12))+A296*(1-A296)^2*Inputs!$B$12*EXP(-Inputs!$B$10*(3-1+Inputs!$B$12))+A296*(1-A296)^3*Inputs!$B$12*EXP(-Inputs!$B$10*(4-1+Inputs!$B$12))+A296*(1-A296)^4*Inputs!$B$12*EXP(-Inputs!$B$10*(5-1+Inputs!$B$12))</f>
        <v>5.9516915233147227E-2</v>
      </c>
      <c r="D296" s="9">
        <f>A296*(1-A296)^0*(1-Inputs!$B$9)*EXP(-Inputs!$B$10*(1-1+Inputs!$B$12))+A296*(1-A296)^1*(1-Inputs!$B$9)*EXP(-Inputs!$B$10*(2-1+Inputs!$B$12))+A296*(1-A296)^2*(1-Inputs!$B$9)*EXP(-Inputs!$B$10*(3-1+Inputs!$B$12))+A296*(1-A296)^3*(1-Inputs!$B$9)*EXP(-Inputs!$B$10*(4-1+Inputs!$B$12))+A296*(1-A296)^4*(1-Inputs!$B$9)*EXP(-Inputs!$B$10*(5-1+Inputs!$B$12))</f>
        <v>7.1420298279776667E-2</v>
      </c>
      <c r="E296" s="10">
        <f t="shared" si="8"/>
        <v>1.7716576377110244E-2</v>
      </c>
      <c r="F296" s="10">
        <f t="shared" si="9"/>
        <v>7.7165763771102434E-3</v>
      </c>
    </row>
    <row r="297" spans="1:6">
      <c r="A297" s="6">
        <v>2.8500000000000001E-2</v>
      </c>
      <c r="B297" s="9">
        <f>(1-A297)^1*EXP(-Inputs!$B$10*1)+(1-A297)^2*EXP(-Inputs!$B$10*2)+(1-A297)^3*EXP(-Inputs!$B$10*3)+(1-A297)^4*EXP(-Inputs!$B$10*4)+(1-A297)^5*EXP(-Inputs!$B$10*5)</f>
        <v>3.9705908850796776</v>
      </c>
      <c r="C297" s="9">
        <f>A297*(1-A297)^0*Inputs!$B$12*EXP(-Inputs!$B$10*(1-1+Inputs!$B$12))+A297*(1-A297)^1*Inputs!$B$12*EXP(-Inputs!$B$10*(2-1+Inputs!$B$12))+A297*(1-A297)^2*Inputs!$B$12*EXP(-Inputs!$B$10*(3-1+Inputs!$B$12))+A297*(1-A297)^3*Inputs!$B$12*EXP(-Inputs!$B$10*(4-1+Inputs!$B$12))+A297*(1-A297)^4*Inputs!$B$12*EXP(-Inputs!$B$10*(5-1+Inputs!$B$12))</f>
        <v>5.971515483727588E-2</v>
      </c>
      <c r="D297" s="9">
        <f>A297*(1-A297)^0*(1-Inputs!$B$9)*EXP(-Inputs!$B$10*(1-1+Inputs!$B$12))+A297*(1-A297)^1*(1-Inputs!$B$9)*EXP(-Inputs!$B$10*(2-1+Inputs!$B$12))+A297*(1-A297)^2*(1-Inputs!$B$9)*EXP(-Inputs!$B$10*(3-1+Inputs!$B$12))+A297*(1-A297)^3*(1-Inputs!$B$9)*EXP(-Inputs!$B$10*(4-1+Inputs!$B$12))+A297*(1-A297)^4*(1-Inputs!$B$9)*EXP(-Inputs!$B$10*(5-1+Inputs!$B$12))</f>
        <v>7.1658185804731059E-2</v>
      </c>
      <c r="E297" s="10">
        <f t="shared" si="8"/>
        <v>1.7779837336175993E-2</v>
      </c>
      <c r="F297" s="10">
        <f t="shared" si="9"/>
        <v>7.7798373361759928E-3</v>
      </c>
    </row>
    <row r="298" spans="1:6">
      <c r="A298" s="6">
        <v>2.86E-2</v>
      </c>
      <c r="B298" s="9">
        <f>(1-A298)^1*EXP(-Inputs!$B$10*1)+(1-A298)^2*EXP(-Inputs!$B$10*2)+(1-A298)^3*EXP(-Inputs!$B$10*3)+(1-A298)^4*EXP(-Inputs!$B$10*4)+(1-A298)^5*EXP(-Inputs!$B$10*5)</f>
        <v>3.9694292472679797</v>
      </c>
      <c r="C298" s="9">
        <f>A298*(1-A298)^0*Inputs!$B$12*EXP(-Inputs!$B$10*(1-1+Inputs!$B$12))+A298*(1-A298)^1*Inputs!$B$12*EXP(-Inputs!$B$10*(2-1+Inputs!$B$12))+A298*(1-A298)^2*Inputs!$B$12*EXP(-Inputs!$B$10*(3-1+Inputs!$B$12))+A298*(1-A298)^3*Inputs!$B$12*EXP(-Inputs!$B$10*(4-1+Inputs!$B$12))+A298*(1-A298)^4*Inputs!$B$12*EXP(-Inputs!$B$10*(5-1+Inputs!$B$12))</f>
        <v>5.9913317199076985E-2</v>
      </c>
      <c r="D298" s="9">
        <f>A298*(1-A298)^0*(1-Inputs!$B$9)*EXP(-Inputs!$B$10*(1-1+Inputs!$B$12))+A298*(1-A298)^1*(1-Inputs!$B$9)*EXP(-Inputs!$B$10*(2-1+Inputs!$B$12))+A298*(1-A298)^2*(1-Inputs!$B$9)*EXP(-Inputs!$B$10*(3-1+Inputs!$B$12))+A298*(1-A298)^3*(1-Inputs!$B$9)*EXP(-Inputs!$B$10*(4-1+Inputs!$B$12))+A298*(1-A298)^4*(1-Inputs!$B$9)*EXP(-Inputs!$B$10*(5-1+Inputs!$B$12))</f>
        <v>7.1895980638892382E-2</v>
      </c>
      <c r="E298" s="10">
        <f t="shared" si="8"/>
        <v>1.7843104548347515E-2</v>
      </c>
      <c r="F298" s="10">
        <f t="shared" si="9"/>
        <v>7.843104548347515E-3</v>
      </c>
    </row>
    <row r="299" spans="1:6">
      <c r="A299" s="6">
        <v>2.87E-2</v>
      </c>
      <c r="B299" s="9">
        <f>(1-A299)^1*EXP(-Inputs!$B$10*1)+(1-A299)^2*EXP(-Inputs!$B$10*2)+(1-A299)^3*EXP(-Inputs!$B$10*3)+(1-A299)^4*EXP(-Inputs!$B$10*4)+(1-A299)^5*EXP(-Inputs!$B$10*5)</f>
        <v>3.9682679132013274</v>
      </c>
      <c r="C299" s="9">
        <f>A299*(1-A299)^0*Inputs!$B$12*EXP(-Inputs!$B$10*(1-1+Inputs!$B$12))+A299*(1-A299)^1*Inputs!$B$12*EXP(-Inputs!$B$10*(2-1+Inputs!$B$12))+A299*(1-A299)^2*Inputs!$B$12*EXP(-Inputs!$B$10*(3-1+Inputs!$B$12))+A299*(1-A299)^3*Inputs!$B$12*EXP(-Inputs!$B$10*(4-1+Inputs!$B$12))+A299*(1-A299)^4*Inputs!$B$12*EXP(-Inputs!$B$10*(5-1+Inputs!$B$12))</f>
        <v>6.0111402341764056E-2</v>
      </c>
      <c r="D299" s="9">
        <f>A299*(1-A299)^0*(1-Inputs!$B$9)*EXP(-Inputs!$B$10*(1-1+Inputs!$B$12))+A299*(1-A299)^1*(1-Inputs!$B$9)*EXP(-Inputs!$B$10*(2-1+Inputs!$B$12))+A299*(1-A299)^2*(1-Inputs!$B$9)*EXP(-Inputs!$B$10*(3-1+Inputs!$B$12))+A299*(1-A299)^3*(1-Inputs!$B$9)*EXP(-Inputs!$B$10*(4-1+Inputs!$B$12))+A299*(1-A299)^4*(1-Inputs!$B$9)*EXP(-Inputs!$B$10*(5-1+Inputs!$B$12))</f>
        <v>7.2133682810116853E-2</v>
      </c>
      <c r="E299" s="10">
        <f t="shared" si="8"/>
        <v>1.7906378014552003E-2</v>
      </c>
      <c r="F299" s="10">
        <f t="shared" si="9"/>
        <v>7.9063780145520023E-3</v>
      </c>
    </row>
    <row r="300" spans="1:6">
      <c r="A300" s="6">
        <v>2.8799999999999999E-2</v>
      </c>
      <c r="B300" s="9">
        <f>(1-A300)^1*EXP(-Inputs!$B$10*1)+(1-A300)^2*EXP(-Inputs!$B$10*2)+(1-A300)^3*EXP(-Inputs!$B$10*3)+(1-A300)^4*EXP(-Inputs!$B$10*4)+(1-A300)^5*EXP(-Inputs!$B$10*5)</f>
        <v>3.9671068828113798</v>
      </c>
      <c r="C300" s="9">
        <f>A300*(1-A300)^0*Inputs!$B$12*EXP(-Inputs!$B$10*(1-1+Inputs!$B$12))+A300*(1-A300)^1*Inputs!$B$12*EXP(-Inputs!$B$10*(2-1+Inputs!$B$12))+A300*(1-A300)^2*Inputs!$B$12*EXP(-Inputs!$B$10*(3-1+Inputs!$B$12))+A300*(1-A300)^3*Inputs!$B$12*EXP(-Inputs!$B$10*(4-1+Inputs!$B$12))+A300*(1-A300)^4*Inputs!$B$12*EXP(-Inputs!$B$10*(5-1+Inputs!$B$12))</f>
        <v>6.0309410288545917E-2</v>
      </c>
      <c r="D300" s="9">
        <f>A300*(1-A300)^0*(1-Inputs!$B$9)*EXP(-Inputs!$B$10*(1-1+Inputs!$B$12))+A300*(1-A300)^1*(1-Inputs!$B$9)*EXP(-Inputs!$B$10*(2-1+Inputs!$B$12))+A300*(1-A300)^2*(1-Inputs!$B$9)*EXP(-Inputs!$B$10*(3-1+Inputs!$B$12))+A300*(1-A300)^3*(1-Inputs!$B$9)*EXP(-Inputs!$B$10*(4-1+Inputs!$B$12))+A300*(1-A300)^4*(1-Inputs!$B$9)*EXP(-Inputs!$B$10*(5-1+Inputs!$B$12))</f>
        <v>7.2371292346255098E-2</v>
      </c>
      <c r="E300" s="10">
        <f t="shared" si="8"/>
        <v>1.7969657735716835E-2</v>
      </c>
      <c r="F300" s="10">
        <f t="shared" si="9"/>
        <v>7.9696577357168345E-3</v>
      </c>
    </row>
    <row r="301" spans="1:6">
      <c r="A301" s="6">
        <v>2.8899999999999999E-2</v>
      </c>
      <c r="B301" s="9">
        <f>(1-A301)^1*EXP(-Inputs!$B$10*1)+(1-A301)^2*EXP(-Inputs!$B$10*2)+(1-A301)^3*EXP(-Inputs!$B$10*3)+(1-A301)^4*EXP(-Inputs!$B$10*4)+(1-A301)^5*EXP(-Inputs!$B$10*5)</f>
        <v>3.9659461560298124</v>
      </c>
      <c r="C301" s="9">
        <f>A301*(1-A301)^0*Inputs!$B$12*EXP(-Inputs!$B$10*(1-1+Inputs!$B$12))+A301*(1-A301)^1*Inputs!$B$12*EXP(-Inputs!$B$10*(2-1+Inputs!$B$12))+A301*(1-A301)^2*Inputs!$B$12*EXP(-Inputs!$B$10*(3-1+Inputs!$B$12))+A301*(1-A301)^3*Inputs!$B$12*EXP(-Inputs!$B$10*(4-1+Inputs!$B$12))+A301*(1-A301)^4*Inputs!$B$12*EXP(-Inputs!$B$10*(5-1+Inputs!$B$12))</f>
        <v>6.0507341062626743E-2</v>
      </c>
      <c r="D301" s="9">
        <f>A301*(1-A301)^0*(1-Inputs!$B$9)*EXP(-Inputs!$B$10*(1-1+Inputs!$B$12))+A301*(1-A301)^1*(1-Inputs!$B$9)*EXP(-Inputs!$B$10*(2-1+Inputs!$B$12))+A301*(1-A301)^2*(1-Inputs!$B$9)*EXP(-Inputs!$B$10*(3-1+Inputs!$B$12))+A301*(1-A301)^3*(1-Inputs!$B$9)*EXP(-Inputs!$B$10*(4-1+Inputs!$B$12))+A301*(1-A301)^4*(1-Inputs!$B$9)*EXP(-Inputs!$B$10*(5-1+Inputs!$B$12))</f>
        <v>7.2608809275152092E-2</v>
      </c>
      <c r="E301" s="10">
        <f t="shared" si="8"/>
        <v>1.8032943712769554E-2</v>
      </c>
      <c r="F301" s="10">
        <f t="shared" si="9"/>
        <v>8.0329437127695542E-3</v>
      </c>
    </row>
    <row r="302" spans="1:6">
      <c r="A302" s="6">
        <v>2.9000000000000001E-2</v>
      </c>
      <c r="B302" s="9">
        <f>(1-A302)^1*EXP(-Inputs!$B$10*1)+(1-A302)^2*EXP(-Inputs!$B$10*2)+(1-A302)^3*EXP(-Inputs!$B$10*3)+(1-A302)^4*EXP(-Inputs!$B$10*4)+(1-A302)^5*EXP(-Inputs!$B$10*5)</f>
        <v>3.9647857327883047</v>
      </c>
      <c r="C302" s="9">
        <f>A302*(1-A302)^0*Inputs!$B$12*EXP(-Inputs!$B$10*(1-1+Inputs!$B$12))+A302*(1-A302)^1*Inputs!$B$12*EXP(-Inputs!$B$10*(2-1+Inputs!$B$12))+A302*(1-A302)^2*Inputs!$B$12*EXP(-Inputs!$B$10*(3-1+Inputs!$B$12))+A302*(1-A302)^3*Inputs!$B$12*EXP(-Inputs!$B$10*(4-1+Inputs!$B$12))+A302*(1-A302)^4*Inputs!$B$12*EXP(-Inputs!$B$10*(5-1+Inputs!$B$12))</f>
        <v>6.0705194687205942E-2</v>
      </c>
      <c r="D302" s="9">
        <f>A302*(1-A302)^0*(1-Inputs!$B$9)*EXP(-Inputs!$B$10*(1-1+Inputs!$B$12))+A302*(1-A302)^1*(1-Inputs!$B$9)*EXP(-Inputs!$B$10*(2-1+Inputs!$B$12))+A302*(1-A302)^2*(1-Inputs!$B$9)*EXP(-Inputs!$B$10*(3-1+Inputs!$B$12))+A302*(1-A302)^3*(1-Inputs!$B$9)*EXP(-Inputs!$B$10*(4-1+Inputs!$B$12))+A302*(1-A302)^4*(1-Inputs!$B$9)*EXP(-Inputs!$B$10*(5-1+Inputs!$B$12))</f>
        <v>7.2846233624647122E-2</v>
      </c>
      <c r="E302" s="10">
        <f t="shared" si="8"/>
        <v>1.8096235946637909E-2</v>
      </c>
      <c r="F302" s="10">
        <f t="shared" si="9"/>
        <v>8.0962359466379089E-3</v>
      </c>
    </row>
    <row r="303" spans="1:6">
      <c r="A303" s="6">
        <v>2.9100000000000001E-2</v>
      </c>
      <c r="B303" s="9">
        <f>(1-A303)^1*EXP(-Inputs!$B$10*1)+(1-A303)^2*EXP(-Inputs!$B$10*2)+(1-A303)^3*EXP(-Inputs!$B$10*3)+(1-A303)^4*EXP(-Inputs!$B$10*4)+(1-A303)^5*EXP(-Inputs!$B$10*5)</f>
        <v>3.963625613018551</v>
      </c>
      <c r="C303" s="9">
        <f>A303*(1-A303)^0*Inputs!$B$12*EXP(-Inputs!$B$10*(1-1+Inputs!$B$12))+A303*(1-A303)^1*Inputs!$B$12*EXP(-Inputs!$B$10*(2-1+Inputs!$B$12))+A303*(1-A303)^2*Inputs!$B$12*EXP(-Inputs!$B$10*(3-1+Inputs!$B$12))+A303*(1-A303)^3*Inputs!$B$12*EXP(-Inputs!$B$10*(4-1+Inputs!$B$12))+A303*(1-A303)^4*Inputs!$B$12*EXP(-Inputs!$B$10*(5-1+Inputs!$B$12))</f>
        <v>6.0902971185478223E-2</v>
      </c>
      <c r="D303" s="9">
        <f>A303*(1-A303)^0*(1-Inputs!$B$9)*EXP(-Inputs!$B$10*(1-1+Inputs!$B$12))+A303*(1-A303)^1*(1-Inputs!$B$9)*EXP(-Inputs!$B$10*(2-1+Inputs!$B$12))+A303*(1-A303)^2*(1-Inputs!$B$9)*EXP(-Inputs!$B$10*(3-1+Inputs!$B$12))+A303*(1-A303)^3*(1-Inputs!$B$9)*EXP(-Inputs!$B$10*(4-1+Inputs!$B$12))+A303*(1-A303)^4*(1-Inputs!$B$9)*EXP(-Inputs!$B$10*(5-1+Inputs!$B$12))</f>
        <v>7.3083565422573868E-2</v>
      </c>
      <c r="E303" s="10">
        <f t="shared" si="8"/>
        <v>1.8159534438249823E-2</v>
      </c>
      <c r="F303" s="10">
        <f t="shared" si="9"/>
        <v>8.1595344382498231E-3</v>
      </c>
    </row>
    <row r="304" spans="1:6">
      <c r="A304" s="6">
        <v>2.92E-2</v>
      </c>
      <c r="B304" s="9">
        <f>(1-A304)^1*EXP(-Inputs!$B$10*1)+(1-A304)^2*EXP(-Inputs!$B$10*2)+(1-A304)^3*EXP(-Inputs!$B$10*3)+(1-A304)^4*EXP(-Inputs!$B$10*4)+(1-A304)^5*EXP(-Inputs!$B$10*5)</f>
        <v>3.9624657966522552</v>
      </c>
      <c r="C304" s="9">
        <f>A304*(1-A304)^0*Inputs!$B$12*EXP(-Inputs!$B$10*(1-1+Inputs!$B$12))+A304*(1-A304)^1*Inputs!$B$12*EXP(-Inputs!$B$10*(2-1+Inputs!$B$12))+A304*(1-A304)^2*Inputs!$B$12*EXP(-Inputs!$B$10*(3-1+Inputs!$B$12))+A304*(1-A304)^3*Inputs!$B$12*EXP(-Inputs!$B$10*(4-1+Inputs!$B$12))+A304*(1-A304)^4*Inputs!$B$12*EXP(-Inputs!$B$10*(5-1+Inputs!$B$12))</f>
        <v>6.1100670580633641E-2</v>
      </c>
      <c r="D304" s="9">
        <f>A304*(1-A304)^0*(1-Inputs!$B$9)*EXP(-Inputs!$B$10*(1-1+Inputs!$B$12))+A304*(1-A304)^1*(1-Inputs!$B$9)*EXP(-Inputs!$B$10*(2-1+Inputs!$B$12))+A304*(1-A304)^2*(1-Inputs!$B$9)*EXP(-Inputs!$B$10*(3-1+Inputs!$B$12))+A304*(1-A304)^3*(1-Inputs!$B$9)*EXP(-Inputs!$B$10*(4-1+Inputs!$B$12))+A304*(1-A304)^4*(1-Inputs!$B$9)*EXP(-Inputs!$B$10*(5-1+Inputs!$B$12))</f>
        <v>7.3320804696760361E-2</v>
      </c>
      <c r="E304" s="10">
        <f t="shared" si="8"/>
        <v>1.8222839188533398E-2</v>
      </c>
      <c r="F304" s="10">
        <f t="shared" si="9"/>
        <v>8.2228391885333981E-3</v>
      </c>
    </row>
    <row r="305" spans="1:6">
      <c r="A305" s="6">
        <v>2.93E-2</v>
      </c>
      <c r="B305" s="9">
        <f>(1-A305)^1*EXP(-Inputs!$B$10*1)+(1-A305)^2*EXP(-Inputs!$B$10*2)+(1-A305)^3*EXP(-Inputs!$B$10*3)+(1-A305)^4*EXP(-Inputs!$B$10*4)+(1-A305)^5*EXP(-Inputs!$B$10*5)</f>
        <v>3.9613062836211332</v>
      </c>
      <c r="C305" s="9">
        <f>A305*(1-A305)^0*Inputs!$B$12*EXP(-Inputs!$B$10*(1-1+Inputs!$B$12))+A305*(1-A305)^1*Inputs!$B$12*EXP(-Inputs!$B$10*(2-1+Inputs!$B$12))+A305*(1-A305)^2*Inputs!$B$12*EXP(-Inputs!$B$10*(3-1+Inputs!$B$12))+A305*(1-A305)^3*Inputs!$B$12*EXP(-Inputs!$B$10*(4-1+Inputs!$B$12))+A305*(1-A305)^4*Inputs!$B$12*EXP(-Inputs!$B$10*(5-1+Inputs!$B$12))</f>
        <v>6.1298292895857504E-2</v>
      </c>
      <c r="D305" s="9">
        <f>A305*(1-A305)^0*(1-Inputs!$B$9)*EXP(-Inputs!$B$10*(1-1+Inputs!$B$12))+A305*(1-A305)^1*(1-Inputs!$B$9)*EXP(-Inputs!$B$10*(2-1+Inputs!$B$12))+A305*(1-A305)^2*(1-Inputs!$B$9)*EXP(-Inputs!$B$10*(3-1+Inputs!$B$12))+A305*(1-A305)^3*(1-Inputs!$B$9)*EXP(-Inputs!$B$10*(4-1+Inputs!$B$12))+A305*(1-A305)^4*(1-Inputs!$B$9)*EXP(-Inputs!$B$10*(5-1+Inputs!$B$12))</f>
        <v>7.3557951475028999E-2</v>
      </c>
      <c r="E305" s="10">
        <f t="shared" si="8"/>
        <v>1.8286150198416923E-2</v>
      </c>
      <c r="F305" s="10">
        <f t="shared" si="9"/>
        <v>8.2861501984169226E-3</v>
      </c>
    </row>
    <row r="306" spans="1:6">
      <c r="A306" s="6">
        <v>2.9399999999999999E-2</v>
      </c>
      <c r="B306" s="9">
        <f>(1-A306)^1*EXP(-Inputs!$B$10*1)+(1-A306)^2*EXP(-Inputs!$B$10*2)+(1-A306)^3*EXP(-Inputs!$B$10*3)+(1-A306)^4*EXP(-Inputs!$B$10*4)+(1-A306)^5*EXP(-Inputs!$B$10*5)</f>
        <v>3.9601470738569109</v>
      </c>
      <c r="C306" s="9">
        <f>A306*(1-A306)^0*Inputs!$B$12*EXP(-Inputs!$B$10*(1-1+Inputs!$B$12))+A306*(1-A306)^1*Inputs!$B$12*EXP(-Inputs!$B$10*(2-1+Inputs!$B$12))+A306*(1-A306)^2*Inputs!$B$12*EXP(-Inputs!$B$10*(3-1+Inputs!$B$12))+A306*(1-A306)^3*Inputs!$B$12*EXP(-Inputs!$B$10*(4-1+Inputs!$B$12))+A306*(1-A306)^4*Inputs!$B$12*EXP(-Inputs!$B$10*(5-1+Inputs!$B$12))</f>
        <v>6.1495838154330434E-2</v>
      </c>
      <c r="D306" s="9">
        <f>A306*(1-A306)^0*(1-Inputs!$B$9)*EXP(-Inputs!$B$10*(1-1+Inputs!$B$12))+A306*(1-A306)^1*(1-Inputs!$B$9)*EXP(-Inputs!$B$10*(2-1+Inputs!$B$12))+A306*(1-A306)^2*(1-Inputs!$B$9)*EXP(-Inputs!$B$10*(3-1+Inputs!$B$12))+A306*(1-A306)^3*(1-Inputs!$B$9)*EXP(-Inputs!$B$10*(4-1+Inputs!$B$12))+A306*(1-A306)^4*(1-Inputs!$B$9)*EXP(-Inputs!$B$10*(5-1+Inputs!$B$12))</f>
        <v>7.379500578519653E-2</v>
      </c>
      <c r="E306" s="10">
        <f t="shared" si="8"/>
        <v>1.8349467468828883E-2</v>
      </c>
      <c r="F306" s="10">
        <f t="shared" si="9"/>
        <v>8.349467468828883E-3</v>
      </c>
    </row>
    <row r="307" spans="1:6">
      <c r="A307" s="6">
        <v>2.9499999999999998E-2</v>
      </c>
      <c r="B307" s="9">
        <f>(1-A307)^1*EXP(-Inputs!$B$10*1)+(1-A307)^2*EXP(-Inputs!$B$10*2)+(1-A307)^3*EXP(-Inputs!$B$10*3)+(1-A307)^4*EXP(-Inputs!$B$10*4)+(1-A307)^5*EXP(-Inputs!$B$10*5)</f>
        <v>3.9589881672913263</v>
      </c>
      <c r="C307" s="9">
        <f>A307*(1-A307)^0*Inputs!$B$12*EXP(-Inputs!$B$10*(1-1+Inputs!$B$12))+A307*(1-A307)^1*Inputs!$B$12*EXP(-Inputs!$B$10*(2-1+Inputs!$B$12))+A307*(1-A307)^2*Inputs!$B$12*EXP(-Inputs!$B$10*(3-1+Inputs!$B$12))+A307*(1-A307)^3*Inputs!$B$12*EXP(-Inputs!$B$10*(4-1+Inputs!$B$12))+A307*(1-A307)^4*Inputs!$B$12*EXP(-Inputs!$B$10*(5-1+Inputs!$B$12))</f>
        <v>6.1693306379228367E-2</v>
      </c>
      <c r="D307" s="9">
        <f>A307*(1-A307)^0*(1-Inputs!$B$9)*EXP(-Inputs!$B$10*(1-1+Inputs!$B$12))+A307*(1-A307)^1*(1-Inputs!$B$9)*EXP(-Inputs!$B$10*(2-1+Inputs!$B$12))+A307*(1-A307)^2*(1-Inputs!$B$9)*EXP(-Inputs!$B$10*(3-1+Inputs!$B$12))+A307*(1-A307)^3*(1-Inputs!$B$9)*EXP(-Inputs!$B$10*(4-1+Inputs!$B$12))+A307*(1-A307)^4*(1-Inputs!$B$9)*EXP(-Inputs!$B$10*(5-1+Inputs!$B$12))</f>
        <v>7.4031967655074041E-2</v>
      </c>
      <c r="E307" s="10">
        <f t="shared" si="8"/>
        <v>1.8412791000697919E-2</v>
      </c>
      <c r="F307" s="10">
        <f t="shared" si="9"/>
        <v>8.4127910006979185E-3</v>
      </c>
    </row>
    <row r="308" spans="1:6">
      <c r="A308" s="6">
        <v>2.9600000000000001E-2</v>
      </c>
      <c r="B308" s="9">
        <f>(1-A308)^1*EXP(-Inputs!$B$10*1)+(1-A308)^2*EXP(-Inputs!$B$10*2)+(1-A308)^3*EXP(-Inputs!$B$10*3)+(1-A308)^4*EXP(-Inputs!$B$10*4)+(1-A308)^5*EXP(-Inputs!$B$10*5)</f>
        <v>3.9578295638561287</v>
      </c>
      <c r="C308" s="9">
        <f>A308*(1-A308)^0*Inputs!$B$12*EXP(-Inputs!$B$10*(1-1+Inputs!$B$12))+A308*(1-A308)^1*Inputs!$B$12*EXP(-Inputs!$B$10*(2-1+Inputs!$B$12))+A308*(1-A308)^2*Inputs!$B$12*EXP(-Inputs!$B$10*(3-1+Inputs!$B$12))+A308*(1-A308)^3*Inputs!$B$12*EXP(-Inputs!$B$10*(4-1+Inputs!$B$12))+A308*(1-A308)^4*Inputs!$B$12*EXP(-Inputs!$B$10*(5-1+Inputs!$B$12))</f>
        <v>6.1890697593722545E-2</v>
      </c>
      <c r="D308" s="9">
        <f>A308*(1-A308)^0*(1-Inputs!$B$9)*EXP(-Inputs!$B$10*(1-1+Inputs!$B$12))+A308*(1-A308)^1*(1-Inputs!$B$9)*EXP(-Inputs!$B$10*(2-1+Inputs!$B$12))+A308*(1-A308)^2*(1-Inputs!$B$9)*EXP(-Inputs!$B$10*(3-1+Inputs!$B$12))+A308*(1-A308)^3*(1-Inputs!$B$9)*EXP(-Inputs!$B$10*(4-1+Inputs!$B$12))+A308*(1-A308)^4*(1-Inputs!$B$9)*EXP(-Inputs!$B$10*(5-1+Inputs!$B$12))</f>
        <v>7.4268837112467054E-2</v>
      </c>
      <c r="E308" s="10">
        <f t="shared" si="8"/>
        <v>1.8476120794952887E-2</v>
      </c>
      <c r="F308" s="10">
        <f t="shared" si="9"/>
        <v>8.4761207949528867E-3</v>
      </c>
    </row>
    <row r="309" spans="1:6">
      <c r="A309" s="6">
        <v>2.9700000000000001E-2</v>
      </c>
      <c r="B309" s="9">
        <f>(1-A309)^1*EXP(-Inputs!$B$10*1)+(1-A309)^2*EXP(-Inputs!$B$10*2)+(1-A309)^3*EXP(-Inputs!$B$10*3)+(1-A309)^4*EXP(-Inputs!$B$10*4)+(1-A309)^5*EXP(-Inputs!$B$10*5)</f>
        <v>3.9566712634830763</v>
      </c>
      <c r="C309" s="9">
        <f>A309*(1-A309)^0*Inputs!$B$12*EXP(-Inputs!$B$10*(1-1+Inputs!$B$12))+A309*(1-A309)^1*Inputs!$B$12*EXP(-Inputs!$B$10*(2-1+Inputs!$B$12))+A309*(1-A309)^2*Inputs!$B$12*EXP(-Inputs!$B$10*(3-1+Inputs!$B$12))+A309*(1-A309)^3*Inputs!$B$12*EXP(-Inputs!$B$10*(4-1+Inputs!$B$12))+A309*(1-A309)^4*Inputs!$B$12*EXP(-Inputs!$B$10*(5-1+Inputs!$B$12))</f>
        <v>6.2088011820979457E-2</v>
      </c>
      <c r="D309" s="9">
        <f>A309*(1-A309)^0*(1-Inputs!$B$9)*EXP(-Inputs!$B$10*(1-1+Inputs!$B$12))+A309*(1-A309)^1*(1-Inputs!$B$9)*EXP(-Inputs!$B$10*(2-1+Inputs!$B$12))+A309*(1-A309)^2*(1-Inputs!$B$9)*EXP(-Inputs!$B$10*(3-1+Inputs!$B$12))+A309*(1-A309)^3*(1-Inputs!$B$9)*EXP(-Inputs!$B$10*(4-1+Inputs!$B$12))+A309*(1-A309)^4*(1-Inputs!$B$9)*EXP(-Inputs!$B$10*(5-1+Inputs!$B$12))</f>
        <v>7.4505614185175331E-2</v>
      </c>
      <c r="E309" s="10">
        <f t="shared" si="8"/>
        <v>1.8539456852522795E-2</v>
      </c>
      <c r="F309" s="10">
        <f t="shared" si="9"/>
        <v>8.5394568525227945E-3</v>
      </c>
    </row>
    <row r="310" spans="1:6">
      <c r="A310" s="6">
        <v>2.98E-2</v>
      </c>
      <c r="B310" s="9">
        <f>(1-A310)^1*EXP(-Inputs!$B$10*1)+(1-A310)^2*EXP(-Inputs!$B$10*2)+(1-A310)^3*EXP(-Inputs!$B$10*3)+(1-A310)^4*EXP(-Inputs!$B$10*4)+(1-A310)^5*EXP(-Inputs!$B$10*5)</f>
        <v>3.9555132661039396</v>
      </c>
      <c r="C310" s="9">
        <f>A310*(1-A310)^0*Inputs!$B$12*EXP(-Inputs!$B$10*(1-1+Inputs!$B$12))+A310*(1-A310)^1*Inputs!$B$12*EXP(-Inputs!$B$10*(2-1+Inputs!$B$12))+A310*(1-A310)^2*Inputs!$B$12*EXP(-Inputs!$B$10*(3-1+Inputs!$B$12))+A310*(1-A310)^3*Inputs!$B$12*EXP(-Inputs!$B$10*(4-1+Inputs!$B$12))+A310*(1-A310)^4*Inputs!$B$12*EXP(-Inputs!$B$10*(5-1+Inputs!$B$12))</f>
        <v>6.2285249084160936E-2</v>
      </c>
      <c r="D310" s="9">
        <f>A310*(1-A310)^0*(1-Inputs!$B$9)*EXP(-Inputs!$B$10*(1-1+Inputs!$B$12))+A310*(1-A310)^1*(1-Inputs!$B$9)*EXP(-Inputs!$B$10*(2-1+Inputs!$B$12))+A310*(1-A310)^2*(1-Inputs!$B$9)*EXP(-Inputs!$B$10*(3-1+Inputs!$B$12))+A310*(1-A310)^3*(1-Inputs!$B$9)*EXP(-Inputs!$B$10*(4-1+Inputs!$B$12))+A310*(1-A310)^4*(1-Inputs!$B$9)*EXP(-Inputs!$B$10*(5-1+Inputs!$B$12))</f>
        <v>7.4742298900993126E-2</v>
      </c>
      <c r="E310" s="10">
        <f t="shared" si="8"/>
        <v>1.8602799174336878E-2</v>
      </c>
      <c r="F310" s="10">
        <f t="shared" si="9"/>
        <v>8.6027991743368778E-3</v>
      </c>
    </row>
    <row r="311" spans="1:6">
      <c r="A311" s="6">
        <v>2.9899999999999999E-2</v>
      </c>
      <c r="B311" s="9">
        <f>(1-A311)^1*EXP(-Inputs!$B$10*1)+(1-A311)^2*EXP(-Inputs!$B$10*2)+(1-A311)^3*EXP(-Inputs!$B$10*3)+(1-A311)^4*EXP(-Inputs!$B$10*4)+(1-A311)^5*EXP(-Inputs!$B$10*5)</f>
        <v>3.9543555716505026</v>
      </c>
      <c r="C311" s="9">
        <f>A311*(1-A311)^0*Inputs!$B$12*EXP(-Inputs!$B$10*(1-1+Inputs!$B$12))+A311*(1-A311)^1*Inputs!$B$12*EXP(-Inputs!$B$10*(2-1+Inputs!$B$12))+A311*(1-A311)^2*Inputs!$B$12*EXP(-Inputs!$B$10*(3-1+Inputs!$B$12))+A311*(1-A311)^3*Inputs!$B$12*EXP(-Inputs!$B$10*(4-1+Inputs!$B$12))+A311*(1-A311)^4*Inputs!$B$12*EXP(-Inputs!$B$10*(5-1+Inputs!$B$12))</f>
        <v>6.248240940642414E-2</v>
      </c>
      <c r="D311" s="9">
        <f>A311*(1-A311)^0*(1-Inputs!$B$9)*EXP(-Inputs!$B$10*(1-1+Inputs!$B$12))+A311*(1-A311)^1*(1-Inputs!$B$9)*EXP(-Inputs!$B$10*(2-1+Inputs!$B$12))+A311*(1-A311)^2*(1-Inputs!$B$9)*EXP(-Inputs!$B$10*(3-1+Inputs!$B$12))+A311*(1-A311)^3*(1-Inputs!$B$9)*EXP(-Inputs!$B$10*(4-1+Inputs!$B$12))+A311*(1-A311)^4*(1-Inputs!$B$9)*EXP(-Inputs!$B$10*(5-1+Inputs!$B$12))</f>
        <v>7.497889128770896E-2</v>
      </c>
      <c r="E311" s="10">
        <f t="shared" si="8"/>
        <v>1.8666147761324494E-2</v>
      </c>
      <c r="F311" s="10">
        <f t="shared" si="9"/>
        <v>8.6661477613244938E-3</v>
      </c>
    </row>
    <row r="312" spans="1:6">
      <c r="A312" s="6">
        <v>0.03</v>
      </c>
      <c r="B312" s="9">
        <f>(1-A312)^1*EXP(-Inputs!$B$10*1)+(1-A312)^2*EXP(-Inputs!$B$10*2)+(1-A312)^3*EXP(-Inputs!$B$10*3)+(1-A312)^4*EXP(-Inputs!$B$10*4)+(1-A312)^5*EXP(-Inputs!$B$10*5)</f>
        <v>3.9531981800545561</v>
      </c>
      <c r="C312" s="9">
        <f>A312*(1-A312)^0*Inputs!$B$12*EXP(-Inputs!$B$10*(1-1+Inputs!$B$12))+A312*(1-A312)^1*Inputs!$B$12*EXP(-Inputs!$B$10*(2-1+Inputs!$B$12))+A312*(1-A312)^2*Inputs!$B$12*EXP(-Inputs!$B$10*(3-1+Inputs!$B$12))+A312*(1-A312)^3*Inputs!$B$12*EXP(-Inputs!$B$10*(4-1+Inputs!$B$12))+A312*(1-A312)^4*Inputs!$B$12*EXP(-Inputs!$B$10*(5-1+Inputs!$B$12))</f>
        <v>6.26794928109215E-2</v>
      </c>
      <c r="D312" s="9">
        <f>A312*(1-A312)^0*(1-Inputs!$B$9)*EXP(-Inputs!$B$10*(1-1+Inputs!$B$12))+A312*(1-A312)^1*(1-Inputs!$B$9)*EXP(-Inputs!$B$10*(2-1+Inputs!$B$12))+A312*(1-A312)^2*(1-Inputs!$B$9)*EXP(-Inputs!$B$10*(3-1+Inputs!$B$12))+A312*(1-A312)^3*(1-Inputs!$B$9)*EXP(-Inputs!$B$10*(4-1+Inputs!$B$12))+A312*(1-A312)^4*(1-Inputs!$B$9)*EXP(-Inputs!$B$10*(5-1+Inputs!$B$12))</f>
        <v>7.5215391373105789E-2</v>
      </c>
      <c r="E312" s="10">
        <f t="shared" si="8"/>
        <v>1.872950261441525E-2</v>
      </c>
      <c r="F312" s="10">
        <f t="shared" si="9"/>
        <v>8.7295026144152497E-3</v>
      </c>
    </row>
    <row r="313" spans="1:6">
      <c r="A313" s="6">
        <v>3.0099999999999998E-2</v>
      </c>
      <c r="B313" s="9">
        <f>(1-A313)^1*EXP(-Inputs!$B$10*1)+(1-A313)^2*EXP(-Inputs!$B$10*2)+(1-A313)^3*EXP(-Inputs!$B$10*3)+(1-A313)^4*EXP(-Inputs!$B$10*4)+(1-A313)^5*EXP(-Inputs!$B$10*5)</f>
        <v>3.9520410912479047</v>
      </c>
      <c r="C313" s="9">
        <f>A313*(1-A313)^0*Inputs!$B$12*EXP(-Inputs!$B$10*(1-1+Inputs!$B$12))+A313*(1-A313)^1*Inputs!$B$12*EXP(-Inputs!$B$10*(2-1+Inputs!$B$12))+A313*(1-A313)^2*Inputs!$B$12*EXP(-Inputs!$B$10*(3-1+Inputs!$B$12))+A313*(1-A313)^3*Inputs!$B$12*EXP(-Inputs!$B$10*(4-1+Inputs!$B$12))+A313*(1-A313)^4*Inputs!$B$12*EXP(-Inputs!$B$10*(5-1+Inputs!$B$12))</f>
        <v>6.2876499320800722E-2</v>
      </c>
      <c r="D313" s="9">
        <f>A313*(1-A313)^0*(1-Inputs!$B$9)*EXP(-Inputs!$B$10*(1-1+Inputs!$B$12))+A313*(1-A313)^1*(1-Inputs!$B$9)*EXP(-Inputs!$B$10*(2-1+Inputs!$B$12))+A313*(1-A313)^2*(1-Inputs!$B$9)*EXP(-Inputs!$B$10*(3-1+Inputs!$B$12))+A313*(1-A313)^3*(1-Inputs!$B$9)*EXP(-Inputs!$B$10*(4-1+Inputs!$B$12))+A313*(1-A313)^4*(1-Inputs!$B$9)*EXP(-Inputs!$B$10*(5-1+Inputs!$B$12))</f>
        <v>7.5451799184960866E-2</v>
      </c>
      <c r="E313" s="10">
        <f t="shared" si="8"/>
        <v>1.8792863734538885E-2</v>
      </c>
      <c r="F313" s="10">
        <f t="shared" si="9"/>
        <v>8.7928637345388843E-3</v>
      </c>
    </row>
    <row r="314" spans="1:6">
      <c r="A314" s="6">
        <v>3.0200000000000001E-2</v>
      </c>
      <c r="B314" s="9">
        <f>(1-A314)^1*EXP(-Inputs!$B$10*1)+(1-A314)^2*EXP(-Inputs!$B$10*2)+(1-A314)^3*EXP(-Inputs!$B$10*3)+(1-A314)^4*EXP(-Inputs!$B$10*4)+(1-A314)^5*EXP(-Inputs!$B$10*5)</f>
        <v>3.9508843051623628</v>
      </c>
      <c r="C314" s="9">
        <f>A314*(1-A314)^0*Inputs!$B$12*EXP(-Inputs!$B$10*(1-1+Inputs!$B$12))+A314*(1-A314)^1*Inputs!$B$12*EXP(-Inputs!$B$10*(2-1+Inputs!$B$12))+A314*(1-A314)^2*Inputs!$B$12*EXP(-Inputs!$B$10*(3-1+Inputs!$B$12))+A314*(1-A314)^3*Inputs!$B$12*EXP(-Inputs!$B$10*(4-1+Inputs!$B$12))+A314*(1-A314)^4*Inputs!$B$12*EXP(-Inputs!$B$10*(5-1+Inputs!$B$12))</f>
        <v>6.3073428959204883E-2</v>
      </c>
      <c r="D314" s="9">
        <f>A314*(1-A314)^0*(1-Inputs!$B$9)*EXP(-Inputs!$B$10*(1-1+Inputs!$B$12))+A314*(1-A314)^1*(1-Inputs!$B$9)*EXP(-Inputs!$B$10*(2-1+Inputs!$B$12))+A314*(1-A314)^2*(1-Inputs!$B$9)*EXP(-Inputs!$B$10*(3-1+Inputs!$B$12))+A314*(1-A314)^3*(1-Inputs!$B$9)*EXP(-Inputs!$B$10*(4-1+Inputs!$B$12))+A314*(1-A314)^4*(1-Inputs!$B$9)*EXP(-Inputs!$B$10*(5-1+Inputs!$B$12))</f>
        <v>7.5688114751045865E-2</v>
      </c>
      <c r="E314" s="10">
        <f t="shared" si="8"/>
        <v>1.8856231122625359E-2</v>
      </c>
      <c r="F314" s="10">
        <f t="shared" si="9"/>
        <v>8.8562311226253587E-3</v>
      </c>
    </row>
    <row r="315" spans="1:6">
      <c r="A315" s="6">
        <v>3.0300000000000001E-2</v>
      </c>
      <c r="B315" s="9">
        <f>(1-A315)^1*EXP(-Inputs!$B$10*1)+(1-A315)^2*EXP(-Inputs!$B$10*2)+(1-A315)^3*EXP(-Inputs!$B$10*3)+(1-A315)^4*EXP(-Inputs!$B$10*4)+(1-A315)^5*EXP(-Inputs!$B$10*5)</f>
        <v>3.949727821729756</v>
      </c>
      <c r="C315" s="9">
        <f>A315*(1-A315)^0*Inputs!$B$12*EXP(-Inputs!$B$10*(1-1+Inputs!$B$12))+A315*(1-A315)^1*Inputs!$B$12*EXP(-Inputs!$B$10*(2-1+Inputs!$B$12))+A315*(1-A315)^2*Inputs!$B$12*EXP(-Inputs!$B$10*(3-1+Inputs!$B$12))+A315*(1-A315)^3*Inputs!$B$12*EXP(-Inputs!$B$10*(4-1+Inputs!$B$12))+A315*(1-A315)^4*Inputs!$B$12*EXP(-Inputs!$B$10*(5-1+Inputs!$B$12))</f>
        <v>6.3270281749272295E-2</v>
      </c>
      <c r="D315" s="9">
        <f>A315*(1-A315)^0*(1-Inputs!$B$9)*EXP(-Inputs!$B$10*(1-1+Inputs!$B$12))+A315*(1-A315)^1*(1-Inputs!$B$9)*EXP(-Inputs!$B$10*(2-1+Inputs!$B$12))+A315*(1-A315)^2*(1-Inputs!$B$9)*EXP(-Inputs!$B$10*(3-1+Inputs!$B$12))+A315*(1-A315)^3*(1-Inputs!$B$9)*EXP(-Inputs!$B$10*(4-1+Inputs!$B$12))+A315*(1-A315)^4*(1-Inputs!$B$9)*EXP(-Inputs!$B$10*(5-1+Inputs!$B$12))</f>
        <v>7.592433809912677E-2</v>
      </c>
      <c r="E315" s="10">
        <f t="shared" si="8"/>
        <v>1.8919604779604787E-2</v>
      </c>
      <c r="F315" s="10">
        <f t="shared" si="9"/>
        <v>8.9196047796047864E-3</v>
      </c>
    </row>
    <row r="316" spans="1:6">
      <c r="A316" s="6">
        <v>3.04E-2</v>
      </c>
      <c r="B316" s="9">
        <f>(1-A316)^1*EXP(-Inputs!$B$10*1)+(1-A316)^2*EXP(-Inputs!$B$10*2)+(1-A316)^3*EXP(-Inputs!$B$10*3)+(1-A316)^4*EXP(-Inputs!$B$10*4)+(1-A316)^5*EXP(-Inputs!$B$10*5)</f>
        <v>3.948571640881922</v>
      </c>
      <c r="C316" s="9">
        <f>A316*(1-A316)^0*Inputs!$B$12*EXP(-Inputs!$B$10*(1-1+Inputs!$B$12))+A316*(1-A316)^1*Inputs!$B$12*EXP(-Inputs!$B$10*(2-1+Inputs!$B$12))+A316*(1-A316)^2*Inputs!$B$12*EXP(-Inputs!$B$10*(3-1+Inputs!$B$12))+A316*(1-A316)^3*Inputs!$B$12*EXP(-Inputs!$B$10*(4-1+Inputs!$B$12))+A316*(1-A316)^4*Inputs!$B$12*EXP(-Inputs!$B$10*(5-1+Inputs!$B$12))</f>
        <v>6.3467057714136632E-2</v>
      </c>
      <c r="D316" s="9">
        <f>A316*(1-A316)^0*(1-Inputs!$B$9)*EXP(-Inputs!$B$10*(1-1+Inputs!$B$12))+A316*(1-A316)^1*(1-Inputs!$B$9)*EXP(-Inputs!$B$10*(2-1+Inputs!$B$12))+A316*(1-A316)^2*(1-Inputs!$B$9)*EXP(-Inputs!$B$10*(3-1+Inputs!$B$12))+A316*(1-A316)^3*(1-Inputs!$B$9)*EXP(-Inputs!$B$10*(4-1+Inputs!$B$12))+A316*(1-A316)^4*(1-Inputs!$B$9)*EXP(-Inputs!$B$10*(5-1+Inputs!$B$12))</f>
        <v>7.6160469256963959E-2</v>
      </c>
      <c r="E316" s="10">
        <f t="shared" si="8"/>
        <v>1.8982984706407482E-2</v>
      </c>
      <c r="F316" s="10">
        <f t="shared" si="9"/>
        <v>8.9829847064074823E-3</v>
      </c>
    </row>
    <row r="317" spans="1:6">
      <c r="A317" s="6">
        <v>3.0499999999999999E-2</v>
      </c>
      <c r="B317" s="9">
        <f>(1-A317)^1*EXP(-Inputs!$B$10*1)+(1-A317)^2*EXP(-Inputs!$B$10*2)+(1-A317)^3*EXP(-Inputs!$B$10*3)+(1-A317)^4*EXP(-Inputs!$B$10*4)+(1-A317)^5*EXP(-Inputs!$B$10*5)</f>
        <v>3.9474157625507078</v>
      </c>
      <c r="C317" s="9">
        <f>A317*(1-A317)^0*Inputs!$B$12*EXP(-Inputs!$B$10*(1-1+Inputs!$B$12))+A317*(1-A317)^1*Inputs!$B$12*EXP(-Inputs!$B$10*(2-1+Inputs!$B$12))+A317*(1-A317)^2*Inputs!$B$12*EXP(-Inputs!$B$10*(3-1+Inputs!$B$12))+A317*(1-A317)^3*Inputs!$B$12*EXP(-Inputs!$B$10*(4-1+Inputs!$B$12))+A317*(1-A317)^4*Inputs!$B$12*EXP(-Inputs!$B$10*(5-1+Inputs!$B$12))</f>
        <v>6.3663756876926825E-2</v>
      </c>
      <c r="D317" s="9">
        <f>A317*(1-A317)^0*(1-Inputs!$B$9)*EXP(-Inputs!$B$10*(1-1+Inputs!$B$12))+A317*(1-A317)^1*(1-Inputs!$B$9)*EXP(-Inputs!$B$10*(2-1+Inputs!$B$12))+A317*(1-A317)^2*(1-Inputs!$B$9)*EXP(-Inputs!$B$10*(3-1+Inputs!$B$12))+A317*(1-A317)^3*(1-Inputs!$B$9)*EXP(-Inputs!$B$10*(4-1+Inputs!$B$12))+A317*(1-A317)^4*(1-Inputs!$B$9)*EXP(-Inputs!$B$10*(5-1+Inputs!$B$12))</f>
        <v>7.6396508252312201E-2</v>
      </c>
      <c r="E317" s="10">
        <f t="shared" si="8"/>
        <v>1.9046370903963949E-2</v>
      </c>
      <c r="F317" s="10">
        <f t="shared" si="9"/>
        <v>9.0463709039639486E-3</v>
      </c>
    </row>
    <row r="318" spans="1:6">
      <c r="A318" s="6">
        <v>3.0599999999999999E-2</v>
      </c>
      <c r="B318" s="9">
        <f>(1-A318)^1*EXP(-Inputs!$B$10*1)+(1-A318)^2*EXP(-Inputs!$B$10*2)+(1-A318)^3*EXP(-Inputs!$B$10*3)+(1-A318)^4*EXP(-Inputs!$B$10*4)+(1-A318)^5*EXP(-Inputs!$B$10*5)</f>
        <v>3.9462601866679727</v>
      </c>
      <c r="C318" s="9">
        <f>A318*(1-A318)^0*Inputs!$B$12*EXP(-Inputs!$B$10*(1-1+Inputs!$B$12))+A318*(1-A318)^1*Inputs!$B$12*EXP(-Inputs!$B$10*(2-1+Inputs!$B$12))+A318*(1-A318)^2*Inputs!$B$12*EXP(-Inputs!$B$10*(3-1+Inputs!$B$12))+A318*(1-A318)^3*Inputs!$B$12*EXP(-Inputs!$B$10*(4-1+Inputs!$B$12))+A318*(1-A318)^4*Inputs!$B$12*EXP(-Inputs!$B$10*(5-1+Inputs!$B$12))</f>
        <v>6.3860379260767153E-2</v>
      </c>
      <c r="D318" s="9">
        <f>A318*(1-A318)^0*(1-Inputs!$B$9)*EXP(-Inputs!$B$10*(1-1+Inputs!$B$12))+A318*(1-A318)^1*(1-Inputs!$B$9)*EXP(-Inputs!$B$10*(2-1+Inputs!$B$12))+A318*(1-A318)^2*(1-Inputs!$B$9)*EXP(-Inputs!$B$10*(3-1+Inputs!$B$12))+A318*(1-A318)^3*(1-Inputs!$B$9)*EXP(-Inputs!$B$10*(4-1+Inputs!$B$12))+A318*(1-A318)^4*(1-Inputs!$B$9)*EXP(-Inputs!$B$10*(5-1+Inputs!$B$12))</f>
        <v>7.6632455112920578E-2</v>
      </c>
      <c r="E318" s="10">
        <f t="shared" si="8"/>
        <v>1.9109763373204858E-2</v>
      </c>
      <c r="F318" s="10">
        <f t="shared" si="9"/>
        <v>9.1097633732048575E-3</v>
      </c>
    </row>
    <row r="319" spans="1:6">
      <c r="A319" s="6">
        <v>3.0700000000000002E-2</v>
      </c>
      <c r="B319" s="9">
        <f>(1-A319)^1*EXP(-Inputs!$B$10*1)+(1-A319)^2*EXP(-Inputs!$B$10*2)+(1-A319)^3*EXP(-Inputs!$B$10*3)+(1-A319)^4*EXP(-Inputs!$B$10*4)+(1-A319)^5*EXP(-Inputs!$B$10*5)</f>
        <v>3.9451049131655869</v>
      </c>
      <c r="C319" s="9">
        <f>A319*(1-A319)^0*Inputs!$B$12*EXP(-Inputs!$B$10*(1-1+Inputs!$B$12))+A319*(1-A319)^1*Inputs!$B$12*EXP(-Inputs!$B$10*(2-1+Inputs!$B$12))+A319*(1-A319)^2*Inputs!$B$12*EXP(-Inputs!$B$10*(3-1+Inputs!$B$12))+A319*(1-A319)^3*Inputs!$B$12*EXP(-Inputs!$B$10*(4-1+Inputs!$B$12))+A319*(1-A319)^4*Inputs!$B$12*EXP(-Inputs!$B$10*(5-1+Inputs!$B$12))</f>
        <v>6.4056924888777178E-2</v>
      </c>
      <c r="D319" s="9">
        <f>A319*(1-A319)^0*(1-Inputs!$B$9)*EXP(-Inputs!$B$10*(1-1+Inputs!$B$12))+A319*(1-A319)^1*(1-Inputs!$B$9)*EXP(-Inputs!$B$10*(2-1+Inputs!$B$12))+A319*(1-A319)^2*(1-Inputs!$B$9)*EXP(-Inputs!$B$10*(3-1+Inputs!$B$12))+A319*(1-A319)^3*(1-Inputs!$B$9)*EXP(-Inputs!$B$10*(4-1+Inputs!$B$12))+A319*(1-A319)^4*(1-Inputs!$B$9)*EXP(-Inputs!$B$10*(5-1+Inputs!$B$12))</f>
        <v>7.6868309866532605E-2</v>
      </c>
      <c r="E319" s="10">
        <f t="shared" si="8"/>
        <v>1.9173162115061086E-2</v>
      </c>
      <c r="F319" s="10">
        <f t="shared" si="9"/>
        <v>9.173162115061086E-3</v>
      </c>
    </row>
    <row r="320" spans="1:6">
      <c r="A320" s="6">
        <v>3.0800000000000001E-2</v>
      </c>
      <c r="B320" s="9">
        <f>(1-A320)^1*EXP(-Inputs!$B$10*1)+(1-A320)^2*EXP(-Inputs!$B$10*2)+(1-A320)^3*EXP(-Inputs!$B$10*3)+(1-A320)^4*EXP(-Inputs!$B$10*4)+(1-A320)^5*EXP(-Inputs!$B$10*5)</f>
        <v>3.9439499419754296</v>
      </c>
      <c r="C320" s="9">
        <f>A320*(1-A320)^0*Inputs!$B$12*EXP(-Inputs!$B$10*(1-1+Inputs!$B$12))+A320*(1-A320)^1*Inputs!$B$12*EXP(-Inputs!$B$10*(2-1+Inputs!$B$12))+A320*(1-A320)^2*Inputs!$B$12*EXP(-Inputs!$B$10*(3-1+Inputs!$B$12))+A320*(1-A320)^3*Inputs!$B$12*EXP(-Inputs!$B$10*(4-1+Inputs!$B$12))+A320*(1-A320)^4*Inputs!$B$12*EXP(-Inputs!$B$10*(5-1+Inputs!$B$12))</f>
        <v>6.425339378407173E-2</v>
      </c>
      <c r="D320" s="9">
        <f>A320*(1-A320)^0*(1-Inputs!$B$9)*EXP(-Inputs!$B$10*(1-1+Inputs!$B$12))+A320*(1-A320)^1*(1-Inputs!$B$9)*EXP(-Inputs!$B$10*(2-1+Inputs!$B$12))+A320*(1-A320)^2*(1-Inputs!$B$9)*EXP(-Inputs!$B$10*(3-1+Inputs!$B$12))+A320*(1-A320)^3*(1-Inputs!$B$9)*EXP(-Inputs!$B$10*(4-1+Inputs!$B$12))+A320*(1-A320)^4*(1-Inputs!$B$9)*EXP(-Inputs!$B$10*(5-1+Inputs!$B$12))</f>
        <v>7.7104072540886068E-2</v>
      </c>
      <c r="E320" s="10">
        <f t="shared" si="8"/>
        <v>1.9236567130463674E-2</v>
      </c>
      <c r="F320" s="10">
        <f t="shared" si="9"/>
        <v>9.2365671304636739E-3</v>
      </c>
    </row>
    <row r="321" spans="1:6">
      <c r="A321" s="6">
        <v>3.09E-2</v>
      </c>
      <c r="B321" s="9">
        <f>(1-A321)^1*EXP(-Inputs!$B$10*1)+(1-A321)^2*EXP(-Inputs!$B$10*2)+(1-A321)^3*EXP(-Inputs!$B$10*3)+(1-A321)^4*EXP(-Inputs!$B$10*4)+(1-A321)^5*EXP(-Inputs!$B$10*5)</f>
        <v>3.9427952730293958</v>
      </c>
      <c r="C321" s="9">
        <f>A321*(1-A321)^0*Inputs!$B$12*EXP(-Inputs!$B$10*(1-1+Inputs!$B$12))+A321*(1-A321)^1*Inputs!$B$12*EXP(-Inputs!$B$10*(2-1+Inputs!$B$12))+A321*(1-A321)^2*Inputs!$B$12*EXP(-Inputs!$B$10*(3-1+Inputs!$B$12))+A321*(1-A321)^3*Inputs!$B$12*EXP(-Inputs!$B$10*(4-1+Inputs!$B$12))+A321*(1-A321)^4*Inputs!$B$12*EXP(-Inputs!$B$10*(5-1+Inputs!$B$12))</f>
        <v>6.4449785969761045E-2</v>
      </c>
      <c r="D321" s="9">
        <f>A321*(1-A321)^0*(1-Inputs!$B$9)*EXP(-Inputs!$B$10*(1-1+Inputs!$B$12))+A321*(1-A321)^1*(1-Inputs!$B$9)*EXP(-Inputs!$B$10*(2-1+Inputs!$B$12))+A321*(1-A321)^2*(1-Inputs!$B$9)*EXP(-Inputs!$B$10*(3-1+Inputs!$B$12))+A321*(1-A321)^3*(1-Inputs!$B$9)*EXP(-Inputs!$B$10*(4-1+Inputs!$B$12))+A321*(1-A321)^4*(1-Inputs!$B$9)*EXP(-Inputs!$B$10*(5-1+Inputs!$B$12))</f>
        <v>7.733974316371324E-2</v>
      </c>
      <c r="E321" s="10">
        <f t="shared" si="8"/>
        <v>1.9299978420343849E-2</v>
      </c>
      <c r="F321" s="10">
        <f t="shared" si="9"/>
        <v>9.2999784203438487E-3</v>
      </c>
    </row>
    <row r="322" spans="1:6">
      <c r="A322" s="6">
        <v>3.1E-2</v>
      </c>
      <c r="B322" s="9">
        <f>(1-A322)^1*EXP(-Inputs!$B$10*1)+(1-A322)^2*EXP(-Inputs!$B$10*2)+(1-A322)^3*EXP(-Inputs!$B$10*3)+(1-A322)^4*EXP(-Inputs!$B$10*4)+(1-A322)^5*EXP(-Inputs!$B$10*5)</f>
        <v>3.9416409062593862</v>
      </c>
      <c r="C322" s="9">
        <f>A322*(1-A322)^0*Inputs!$B$12*EXP(-Inputs!$B$10*(1-1+Inputs!$B$12))+A322*(1-A322)^1*Inputs!$B$12*EXP(-Inputs!$B$10*(2-1+Inputs!$B$12))+A322*(1-A322)^2*Inputs!$B$12*EXP(-Inputs!$B$10*(3-1+Inputs!$B$12))+A322*(1-A322)^3*Inputs!$B$12*EXP(-Inputs!$B$10*(4-1+Inputs!$B$12))+A322*(1-A322)^4*Inputs!$B$12*EXP(-Inputs!$B$10*(5-1+Inputs!$B$12))</f>
        <v>6.464610146895057E-2</v>
      </c>
      <c r="D322" s="9">
        <f>A322*(1-A322)^0*(1-Inputs!$B$9)*EXP(-Inputs!$B$10*(1-1+Inputs!$B$12))+A322*(1-A322)^1*(1-Inputs!$B$9)*EXP(-Inputs!$B$10*(2-1+Inputs!$B$12))+A322*(1-A322)^2*(1-Inputs!$B$9)*EXP(-Inputs!$B$10*(3-1+Inputs!$B$12))+A322*(1-A322)^3*(1-Inputs!$B$9)*EXP(-Inputs!$B$10*(4-1+Inputs!$B$12))+A322*(1-A322)^4*(1-Inputs!$B$9)*EXP(-Inputs!$B$10*(5-1+Inputs!$B$12))</f>
        <v>7.7575321762740679E-2</v>
      </c>
      <c r="E322" s="10">
        <f t="shared" si="8"/>
        <v>1.9363395985633039E-2</v>
      </c>
      <c r="F322" s="10">
        <f t="shared" si="9"/>
        <v>9.3633959856330388E-3</v>
      </c>
    </row>
    <row r="323" spans="1:6">
      <c r="A323" s="6">
        <v>3.1099999999999999E-2</v>
      </c>
      <c r="B323" s="9">
        <f>(1-A323)^1*EXP(-Inputs!$B$10*1)+(1-A323)^2*EXP(-Inputs!$B$10*2)+(1-A323)^3*EXP(-Inputs!$B$10*3)+(1-A323)^4*EXP(-Inputs!$B$10*4)+(1-A323)^5*EXP(-Inputs!$B$10*5)</f>
        <v>3.9404868415973162</v>
      </c>
      <c r="C323" s="9">
        <f>A323*(1-A323)^0*Inputs!$B$12*EXP(-Inputs!$B$10*(1-1+Inputs!$B$12))+A323*(1-A323)^1*Inputs!$B$12*EXP(-Inputs!$B$10*(2-1+Inputs!$B$12))+A323*(1-A323)^2*Inputs!$B$12*EXP(-Inputs!$B$10*(3-1+Inputs!$B$12))+A323*(1-A323)^3*Inputs!$B$12*EXP(-Inputs!$B$10*(4-1+Inputs!$B$12))+A323*(1-A323)^4*Inputs!$B$12*EXP(-Inputs!$B$10*(5-1+Inputs!$B$12))</f>
        <v>6.484234030474112E-2</v>
      </c>
      <c r="D323" s="9">
        <f>A323*(1-A323)^0*(1-Inputs!$B$9)*EXP(-Inputs!$B$10*(1-1+Inputs!$B$12))+A323*(1-A323)^1*(1-Inputs!$B$9)*EXP(-Inputs!$B$10*(2-1+Inputs!$B$12))+A323*(1-A323)^2*(1-Inputs!$B$9)*EXP(-Inputs!$B$10*(3-1+Inputs!$B$12))+A323*(1-A323)^3*(1-Inputs!$B$9)*EXP(-Inputs!$B$10*(4-1+Inputs!$B$12))+A323*(1-A323)^4*(1-Inputs!$B$9)*EXP(-Inputs!$B$10*(5-1+Inputs!$B$12))</f>
        <v>7.7810808365689349E-2</v>
      </c>
      <c r="E323" s="10">
        <f t="shared" si="8"/>
        <v>1.9426819827262843E-2</v>
      </c>
      <c r="F323" s="10">
        <f t="shared" si="9"/>
        <v>9.4268198272628428E-3</v>
      </c>
    </row>
    <row r="324" spans="1:6">
      <c r="A324" s="6">
        <v>3.1199999999999999E-2</v>
      </c>
      <c r="B324" s="9">
        <f>(1-A324)^1*EXP(-Inputs!$B$10*1)+(1-A324)^2*EXP(-Inputs!$B$10*2)+(1-A324)^3*EXP(-Inputs!$B$10*3)+(1-A324)^4*EXP(-Inputs!$B$10*4)+(1-A324)^5*EXP(-Inputs!$B$10*5)</f>
        <v>3.9393330789751095</v>
      </c>
      <c r="C324" s="9">
        <f>A324*(1-A324)^0*Inputs!$B$12*EXP(-Inputs!$B$10*(1-1+Inputs!$B$12))+A324*(1-A324)^1*Inputs!$B$12*EXP(-Inputs!$B$10*(2-1+Inputs!$B$12))+A324*(1-A324)^2*Inputs!$B$12*EXP(-Inputs!$B$10*(3-1+Inputs!$B$12))+A324*(1-A324)^3*Inputs!$B$12*EXP(-Inputs!$B$10*(4-1+Inputs!$B$12))+A324*(1-A324)^4*Inputs!$B$12*EXP(-Inputs!$B$10*(5-1+Inputs!$B$12))</f>
        <v>6.5038502500228801E-2</v>
      </c>
      <c r="D324" s="9">
        <f>A324*(1-A324)^0*(1-Inputs!$B$9)*EXP(-Inputs!$B$10*(1-1+Inputs!$B$12))+A324*(1-A324)^1*(1-Inputs!$B$9)*EXP(-Inputs!$B$10*(2-1+Inputs!$B$12))+A324*(1-A324)^2*(1-Inputs!$B$9)*EXP(-Inputs!$B$10*(3-1+Inputs!$B$12))+A324*(1-A324)^3*(1-Inputs!$B$9)*EXP(-Inputs!$B$10*(4-1+Inputs!$B$12))+A324*(1-A324)^4*(1-Inputs!$B$9)*EXP(-Inputs!$B$10*(5-1+Inputs!$B$12))</f>
        <v>7.8046203000274553E-2</v>
      </c>
      <c r="E324" s="10">
        <f t="shared" si="8"/>
        <v>1.9490249946165047E-2</v>
      </c>
      <c r="F324" s="10">
        <f t="shared" si="9"/>
        <v>9.4902499461650466E-3</v>
      </c>
    </row>
    <row r="325" spans="1:6">
      <c r="A325" s="6">
        <v>3.1300000000000001E-2</v>
      </c>
      <c r="B325" s="9">
        <f>(1-A325)^1*EXP(-Inputs!$B$10*1)+(1-A325)^2*EXP(-Inputs!$B$10*2)+(1-A325)^3*EXP(-Inputs!$B$10*3)+(1-A325)^4*EXP(-Inputs!$B$10*4)+(1-A325)^5*EXP(-Inputs!$B$10*5)</f>
        <v>3.9381796183247038</v>
      </c>
      <c r="C325" s="9">
        <f>A325*(1-A325)^0*Inputs!$B$12*EXP(-Inputs!$B$10*(1-1+Inputs!$B$12))+A325*(1-A325)^1*Inputs!$B$12*EXP(-Inputs!$B$10*(2-1+Inputs!$B$12))+A325*(1-A325)^2*Inputs!$B$12*EXP(-Inputs!$B$10*(3-1+Inputs!$B$12))+A325*(1-A325)^3*Inputs!$B$12*EXP(-Inputs!$B$10*(4-1+Inputs!$B$12))+A325*(1-A325)^4*Inputs!$B$12*EXP(-Inputs!$B$10*(5-1+Inputs!$B$12))</f>
        <v>6.523458807850499E-2</v>
      </c>
      <c r="D325" s="9">
        <f>A325*(1-A325)^0*(1-Inputs!$B$9)*EXP(-Inputs!$B$10*(1-1+Inputs!$B$12))+A325*(1-A325)^1*(1-Inputs!$B$9)*EXP(-Inputs!$B$10*(2-1+Inputs!$B$12))+A325*(1-A325)^2*(1-Inputs!$B$9)*EXP(-Inputs!$B$10*(3-1+Inputs!$B$12))+A325*(1-A325)^3*(1-Inputs!$B$9)*EXP(-Inputs!$B$10*(4-1+Inputs!$B$12))+A325*(1-A325)^4*(1-Inputs!$B$9)*EXP(-Inputs!$B$10*(5-1+Inputs!$B$12))</f>
        <v>7.8281505694205986E-2</v>
      </c>
      <c r="E325" s="10">
        <f t="shared" si="8"/>
        <v>1.9553686343271613E-2</v>
      </c>
      <c r="F325" s="10">
        <f t="shared" si="9"/>
        <v>9.553686343271613E-3</v>
      </c>
    </row>
    <row r="326" spans="1:6">
      <c r="A326" s="6">
        <v>3.1399999999999997E-2</v>
      </c>
      <c r="B326" s="9">
        <f>(1-A326)^1*EXP(-Inputs!$B$10*1)+(1-A326)^2*EXP(-Inputs!$B$10*2)+(1-A326)^3*EXP(-Inputs!$B$10*3)+(1-A326)^4*EXP(-Inputs!$B$10*4)+(1-A326)^5*EXP(-Inputs!$B$10*5)</f>
        <v>3.937026459578044</v>
      </c>
      <c r="C326" s="9">
        <f>A326*(1-A326)^0*Inputs!$B$12*EXP(-Inputs!$B$10*(1-1+Inputs!$B$12))+A326*(1-A326)^1*Inputs!$B$12*EXP(-Inputs!$B$10*(2-1+Inputs!$B$12))+A326*(1-A326)^2*Inputs!$B$12*EXP(-Inputs!$B$10*(3-1+Inputs!$B$12))+A326*(1-A326)^3*Inputs!$B$12*EXP(-Inputs!$B$10*(4-1+Inputs!$B$12))+A326*(1-A326)^4*Inputs!$B$12*EXP(-Inputs!$B$10*(5-1+Inputs!$B$12))</f>
        <v>6.5430597062656415E-2</v>
      </c>
      <c r="D326" s="9">
        <f>A326*(1-A326)^0*(1-Inputs!$B$9)*EXP(-Inputs!$B$10*(1-1+Inputs!$B$12))+A326*(1-A326)^1*(1-Inputs!$B$9)*EXP(-Inputs!$B$10*(2-1+Inputs!$B$12))+A326*(1-A326)^2*(1-Inputs!$B$9)*EXP(-Inputs!$B$10*(3-1+Inputs!$B$12))+A326*(1-A326)^3*(1-Inputs!$B$9)*EXP(-Inputs!$B$10*(4-1+Inputs!$B$12))+A326*(1-A326)^4*(1-Inputs!$B$9)*EXP(-Inputs!$B$10*(5-1+Inputs!$B$12))</f>
        <v>7.8516716475187709E-2</v>
      </c>
      <c r="E326" s="10">
        <f t="shared" si="8"/>
        <v>1.9617129019514706E-2</v>
      </c>
      <c r="F326" s="10">
        <f t="shared" si="9"/>
        <v>9.6171290195147061E-3</v>
      </c>
    </row>
    <row r="327" spans="1:6">
      <c r="A327" s="6">
        <v>3.15E-2</v>
      </c>
      <c r="B327" s="9">
        <f>(1-A327)^1*EXP(-Inputs!$B$10*1)+(1-A327)^2*EXP(-Inputs!$B$10*2)+(1-A327)^3*EXP(-Inputs!$B$10*3)+(1-A327)^4*EXP(-Inputs!$B$10*4)+(1-A327)^5*EXP(-Inputs!$B$10*5)</f>
        <v>3.9358736026670909</v>
      </c>
      <c r="C327" s="9">
        <f>A327*(1-A327)^0*Inputs!$B$12*EXP(-Inputs!$B$10*(1-1+Inputs!$B$12))+A327*(1-A327)^1*Inputs!$B$12*EXP(-Inputs!$B$10*(2-1+Inputs!$B$12))+A327*(1-A327)^2*Inputs!$B$12*EXP(-Inputs!$B$10*(3-1+Inputs!$B$12))+A327*(1-A327)^3*Inputs!$B$12*EXP(-Inputs!$B$10*(4-1+Inputs!$B$12))+A327*(1-A327)^4*Inputs!$B$12*EXP(-Inputs!$B$10*(5-1+Inputs!$B$12))</f>
        <v>6.5626529475765139E-2</v>
      </c>
      <c r="D327" s="9">
        <f>A327*(1-A327)^0*(1-Inputs!$B$9)*EXP(-Inputs!$B$10*(1-1+Inputs!$B$12))+A327*(1-A327)^1*(1-Inputs!$B$9)*EXP(-Inputs!$B$10*(2-1+Inputs!$B$12))+A327*(1-A327)^2*(1-Inputs!$B$9)*EXP(-Inputs!$B$10*(3-1+Inputs!$B$12))+A327*(1-A327)^3*(1-Inputs!$B$9)*EXP(-Inputs!$B$10*(4-1+Inputs!$B$12))+A327*(1-A327)^4*(1-Inputs!$B$9)*EXP(-Inputs!$B$10*(5-1+Inputs!$B$12))</f>
        <v>7.8751835370918163E-2</v>
      </c>
      <c r="E327" s="10">
        <f t="shared" si="8"/>
        <v>1.968057797582666E-2</v>
      </c>
      <c r="F327" s="10">
        <f t="shared" si="9"/>
        <v>9.68057797582666E-3</v>
      </c>
    </row>
    <row r="328" spans="1:6">
      <c r="A328" s="6">
        <v>3.1600000000000003E-2</v>
      </c>
      <c r="B328" s="9">
        <f>(1-A328)^1*EXP(-Inputs!$B$10*1)+(1-A328)^2*EXP(-Inputs!$B$10*2)+(1-A328)^3*EXP(-Inputs!$B$10*3)+(1-A328)^4*EXP(-Inputs!$B$10*4)+(1-A328)^5*EXP(-Inputs!$B$10*5)</f>
        <v>3.9347210475238112</v>
      </c>
      <c r="C328" s="9">
        <f>A328*(1-A328)^0*Inputs!$B$12*EXP(-Inputs!$B$10*(1-1+Inputs!$B$12))+A328*(1-A328)^1*Inputs!$B$12*EXP(-Inputs!$B$10*(2-1+Inputs!$B$12))+A328*(1-A328)^2*Inputs!$B$12*EXP(-Inputs!$B$10*(3-1+Inputs!$B$12))+A328*(1-A328)^3*Inputs!$B$12*EXP(-Inputs!$B$10*(4-1+Inputs!$B$12))+A328*(1-A328)^4*Inputs!$B$12*EXP(-Inputs!$B$10*(5-1+Inputs!$B$12))</f>
        <v>6.5822385340908479E-2</v>
      </c>
      <c r="D328" s="9">
        <f>A328*(1-A328)^0*(1-Inputs!$B$9)*EXP(-Inputs!$B$10*(1-1+Inputs!$B$12))+A328*(1-A328)^1*(1-Inputs!$B$9)*EXP(-Inputs!$B$10*(2-1+Inputs!$B$12))+A328*(1-A328)^2*(1-Inputs!$B$9)*EXP(-Inputs!$B$10*(3-1+Inputs!$B$12))+A328*(1-A328)^3*(1-Inputs!$B$9)*EXP(-Inputs!$B$10*(4-1+Inputs!$B$12))+A328*(1-A328)^4*(1-Inputs!$B$9)*EXP(-Inputs!$B$10*(5-1+Inputs!$B$12))</f>
        <v>7.8986862409090169E-2</v>
      </c>
      <c r="E328" s="10">
        <f t="shared" si="8"/>
        <v>1.974403321314001E-2</v>
      </c>
      <c r="F328" s="10">
        <f t="shared" si="9"/>
        <v>9.74403321314001E-3</v>
      </c>
    </row>
    <row r="329" spans="1:6">
      <c r="A329" s="6">
        <v>3.1699999999999999E-2</v>
      </c>
      <c r="B329" s="9">
        <f>(1-A329)^1*EXP(-Inputs!$B$10*1)+(1-A329)^2*EXP(-Inputs!$B$10*2)+(1-A329)^3*EXP(-Inputs!$B$10*3)+(1-A329)^4*EXP(-Inputs!$B$10*4)+(1-A329)^5*EXP(-Inputs!$B$10*5)</f>
        <v>3.9335687940801867</v>
      </c>
      <c r="C329" s="9">
        <f>A329*(1-A329)^0*Inputs!$B$12*EXP(-Inputs!$B$10*(1-1+Inputs!$B$12))+A329*(1-A329)^1*Inputs!$B$12*EXP(-Inputs!$B$10*(2-1+Inputs!$B$12))+A329*(1-A329)^2*Inputs!$B$12*EXP(-Inputs!$B$10*(3-1+Inputs!$B$12))+A329*(1-A329)^3*Inputs!$B$12*EXP(-Inputs!$B$10*(4-1+Inputs!$B$12))+A329*(1-A329)^4*Inputs!$B$12*EXP(-Inputs!$B$10*(5-1+Inputs!$B$12))</f>
        <v>6.6018164681159064E-2</v>
      </c>
      <c r="D329" s="9">
        <f>A329*(1-A329)^0*(1-Inputs!$B$9)*EXP(-Inputs!$B$10*(1-1+Inputs!$B$12))+A329*(1-A329)^1*(1-Inputs!$B$9)*EXP(-Inputs!$B$10*(2-1+Inputs!$B$12))+A329*(1-A329)^2*(1-Inputs!$B$9)*EXP(-Inputs!$B$10*(3-1+Inputs!$B$12))+A329*(1-A329)^3*(1-Inputs!$B$9)*EXP(-Inputs!$B$10*(4-1+Inputs!$B$12))+A329*(1-A329)^4*(1-Inputs!$B$9)*EXP(-Inputs!$B$10*(5-1+Inputs!$B$12))</f>
        <v>7.9221797617390871E-2</v>
      </c>
      <c r="E329" s="10">
        <f t="shared" si="8"/>
        <v>1.9807494732387444E-2</v>
      </c>
      <c r="F329" s="10">
        <f t="shared" si="9"/>
        <v>9.807494732387444E-3</v>
      </c>
    </row>
    <row r="330" spans="1:6">
      <c r="A330" s="6">
        <v>3.1800000000000002E-2</v>
      </c>
      <c r="B330" s="9">
        <f>(1-A330)^1*EXP(-Inputs!$B$10*1)+(1-A330)^2*EXP(-Inputs!$B$10*2)+(1-A330)^3*EXP(-Inputs!$B$10*3)+(1-A330)^4*EXP(-Inputs!$B$10*4)+(1-A330)^5*EXP(-Inputs!$B$10*5)</f>
        <v>3.9324168422682062</v>
      </c>
      <c r="C330" s="9">
        <f>A330*(1-A330)^0*Inputs!$B$12*EXP(-Inputs!$B$10*(1-1+Inputs!$B$12))+A330*(1-A330)^1*Inputs!$B$12*EXP(-Inputs!$B$10*(2-1+Inputs!$B$12))+A330*(1-A330)^2*Inputs!$B$12*EXP(-Inputs!$B$10*(3-1+Inputs!$B$12))+A330*(1-A330)^3*Inputs!$B$12*EXP(-Inputs!$B$10*(4-1+Inputs!$B$12))+A330*(1-A330)^4*Inputs!$B$12*EXP(-Inputs!$B$10*(5-1+Inputs!$B$12))</f>
        <v>6.6213867519584871E-2</v>
      </c>
      <c r="D330" s="9">
        <f>A330*(1-A330)^0*(1-Inputs!$B$9)*EXP(-Inputs!$B$10*(1-1+Inputs!$B$12))+A330*(1-A330)^1*(1-Inputs!$B$9)*EXP(-Inputs!$B$10*(2-1+Inputs!$B$12))+A330*(1-A330)^2*(1-Inputs!$B$9)*EXP(-Inputs!$B$10*(3-1+Inputs!$B$12))+A330*(1-A330)^3*(1-Inputs!$B$9)*EXP(-Inputs!$B$10*(4-1+Inputs!$B$12))+A330*(1-A330)^4*(1-Inputs!$B$9)*EXP(-Inputs!$B$10*(5-1+Inputs!$B$12))</f>
        <v>7.9456641023501834E-2</v>
      </c>
      <c r="E330" s="10">
        <f t="shared" si="8"/>
        <v>1.9870962534501876E-2</v>
      </c>
      <c r="F330" s="10">
        <f t="shared" si="9"/>
        <v>9.8709625345018755E-3</v>
      </c>
    </row>
    <row r="331" spans="1:6">
      <c r="A331" s="6">
        <v>3.1899999999999998E-2</v>
      </c>
      <c r="B331" s="9">
        <f>(1-A331)^1*EXP(-Inputs!$B$10*1)+(1-A331)^2*EXP(-Inputs!$B$10*2)+(1-A331)^3*EXP(-Inputs!$B$10*3)+(1-A331)^4*EXP(-Inputs!$B$10*4)+(1-A331)^5*EXP(-Inputs!$B$10*5)</f>
        <v>3.9312651920198745</v>
      </c>
      <c r="C331" s="9">
        <f>A331*(1-A331)^0*Inputs!$B$12*EXP(-Inputs!$B$10*(1-1+Inputs!$B$12))+A331*(1-A331)^1*Inputs!$B$12*EXP(-Inputs!$B$10*(2-1+Inputs!$B$12))+A331*(1-A331)^2*Inputs!$B$12*EXP(-Inputs!$B$10*(3-1+Inputs!$B$12))+A331*(1-A331)^3*Inputs!$B$12*EXP(-Inputs!$B$10*(4-1+Inputs!$B$12))+A331*(1-A331)^4*Inputs!$B$12*EXP(-Inputs!$B$10*(5-1+Inputs!$B$12))</f>
        <v>6.6409493879249173E-2</v>
      </c>
      <c r="D331" s="9">
        <f>A331*(1-A331)^0*(1-Inputs!$B$9)*EXP(-Inputs!$B$10*(1-1+Inputs!$B$12))+A331*(1-A331)^1*(1-Inputs!$B$9)*EXP(-Inputs!$B$10*(2-1+Inputs!$B$12))+A331*(1-A331)^2*(1-Inputs!$B$9)*EXP(-Inputs!$B$10*(3-1+Inputs!$B$12))+A331*(1-A331)^3*(1-Inputs!$B$9)*EXP(-Inputs!$B$10*(4-1+Inputs!$B$12))+A331*(1-A331)^4*(1-Inputs!$B$9)*EXP(-Inputs!$B$10*(5-1+Inputs!$B$12))</f>
        <v>7.9691392655099003E-2</v>
      </c>
      <c r="E331" s="10">
        <f t="shared" si="8"/>
        <v>1.9934436620416371E-2</v>
      </c>
      <c r="F331" s="10">
        <f t="shared" si="9"/>
        <v>9.9344366204163707E-3</v>
      </c>
    </row>
    <row r="332" spans="1:6">
      <c r="A332" s="6">
        <v>3.2000000000000001E-2</v>
      </c>
      <c r="B332" s="9">
        <f>(1-A332)^1*EXP(-Inputs!$B$10*1)+(1-A332)^2*EXP(-Inputs!$B$10*2)+(1-A332)^3*EXP(-Inputs!$B$10*3)+(1-A332)^4*EXP(-Inputs!$B$10*4)+(1-A332)^5*EXP(-Inputs!$B$10*5)</f>
        <v>3.930113843267204</v>
      </c>
      <c r="C332" s="9">
        <f>A332*(1-A332)^0*Inputs!$B$12*EXP(-Inputs!$B$10*(1-1+Inputs!$B$12))+A332*(1-A332)^1*Inputs!$B$12*EXP(-Inputs!$B$10*(2-1+Inputs!$B$12))+A332*(1-A332)^2*Inputs!$B$12*EXP(-Inputs!$B$10*(3-1+Inputs!$B$12))+A332*(1-A332)^3*Inputs!$B$12*EXP(-Inputs!$B$10*(4-1+Inputs!$B$12))+A332*(1-A332)^4*Inputs!$B$12*EXP(-Inputs!$B$10*(5-1+Inputs!$B$12))</f>
        <v>6.6605043783210582E-2</v>
      </c>
      <c r="D332" s="9">
        <f>A332*(1-A332)^0*(1-Inputs!$B$9)*EXP(-Inputs!$B$10*(1-1+Inputs!$B$12))+A332*(1-A332)^1*(1-Inputs!$B$9)*EXP(-Inputs!$B$10*(2-1+Inputs!$B$12))+A332*(1-A332)^2*(1-Inputs!$B$9)*EXP(-Inputs!$B$10*(3-1+Inputs!$B$12))+A332*(1-A332)^3*(1-Inputs!$B$9)*EXP(-Inputs!$B$10*(4-1+Inputs!$B$12))+A332*(1-A332)^4*(1-Inputs!$B$9)*EXP(-Inputs!$B$10*(5-1+Inputs!$B$12))</f>
        <v>7.9926052539852688E-2</v>
      </c>
      <c r="E332" s="10">
        <f t="shared" si="8"/>
        <v>1.99979169910642E-2</v>
      </c>
      <c r="F332" s="10">
        <f t="shared" si="9"/>
        <v>9.9979169910642002E-3</v>
      </c>
    </row>
    <row r="333" spans="1:6">
      <c r="A333" s="6">
        <v>3.2099999999999997E-2</v>
      </c>
      <c r="B333" s="9">
        <f>(1-A333)^1*EXP(-Inputs!$B$10*1)+(1-A333)^2*EXP(-Inputs!$B$10*2)+(1-A333)^3*EXP(-Inputs!$B$10*3)+(1-A333)^4*EXP(-Inputs!$B$10*4)+(1-A333)^5*EXP(-Inputs!$B$10*5)</f>
        <v>3.9289627959422191</v>
      </c>
      <c r="C333" s="9">
        <f>A333*(1-A333)^0*Inputs!$B$12*EXP(-Inputs!$B$10*(1-1+Inputs!$B$12))+A333*(1-A333)^1*Inputs!$B$12*EXP(-Inputs!$B$10*(2-1+Inputs!$B$12))+A333*(1-A333)^2*Inputs!$B$12*EXP(-Inputs!$B$10*(3-1+Inputs!$B$12))+A333*(1-A333)^3*Inputs!$B$12*EXP(-Inputs!$B$10*(4-1+Inputs!$B$12))+A333*(1-A333)^4*Inputs!$B$12*EXP(-Inputs!$B$10*(5-1+Inputs!$B$12))</f>
        <v>6.6800517254522962E-2</v>
      </c>
      <c r="D333" s="9">
        <f>A333*(1-A333)^0*(1-Inputs!$B$9)*EXP(-Inputs!$B$10*(1-1+Inputs!$B$12))+A333*(1-A333)^1*(1-Inputs!$B$9)*EXP(-Inputs!$B$10*(2-1+Inputs!$B$12))+A333*(1-A333)^2*(1-Inputs!$B$9)*EXP(-Inputs!$B$10*(3-1+Inputs!$B$12))+A333*(1-A333)^3*(1-Inputs!$B$9)*EXP(-Inputs!$B$10*(4-1+Inputs!$B$12))+A333*(1-A333)^4*(1-Inputs!$B$9)*EXP(-Inputs!$B$10*(5-1+Inputs!$B$12))</f>
        <v>8.0160620705427538E-2</v>
      </c>
      <c r="E333" s="10">
        <f t="shared" ref="E333:E396" si="10">D333/(B333+C333)</f>
        <v>2.0061403647378805E-2</v>
      </c>
      <c r="F333" s="10">
        <f t="shared" ref="F333:F396" si="11">ABS(E333-$B$5)</f>
        <v>1.0061403647378805E-2</v>
      </c>
    </row>
    <row r="334" spans="1:6">
      <c r="A334" s="6">
        <v>3.2199999999999999E-2</v>
      </c>
      <c r="B334" s="9">
        <f>(1-A334)^1*EXP(-Inputs!$B$10*1)+(1-A334)^2*EXP(-Inputs!$B$10*2)+(1-A334)^3*EXP(-Inputs!$B$10*3)+(1-A334)^4*EXP(-Inputs!$B$10*4)+(1-A334)^5*EXP(-Inputs!$B$10*5)</f>
        <v>3.9278120499769549</v>
      </c>
      <c r="C334" s="9">
        <f>A334*(1-A334)^0*Inputs!$B$12*EXP(-Inputs!$B$10*(1-1+Inputs!$B$12))+A334*(1-A334)^1*Inputs!$B$12*EXP(-Inputs!$B$10*(2-1+Inputs!$B$12))+A334*(1-A334)^2*Inputs!$B$12*EXP(-Inputs!$B$10*(3-1+Inputs!$B$12))+A334*(1-A334)^3*Inputs!$B$12*EXP(-Inputs!$B$10*(4-1+Inputs!$B$12))+A334*(1-A334)^4*Inputs!$B$12*EXP(-Inputs!$B$10*(5-1+Inputs!$B$12))</f>
        <v>6.6995914316235528E-2</v>
      </c>
      <c r="D334" s="9">
        <f>A334*(1-A334)^0*(1-Inputs!$B$9)*EXP(-Inputs!$B$10*(1-1+Inputs!$B$12))+A334*(1-A334)^1*(1-Inputs!$B$9)*EXP(-Inputs!$B$10*(2-1+Inputs!$B$12))+A334*(1-A334)^2*(1-Inputs!$B$9)*EXP(-Inputs!$B$10*(3-1+Inputs!$B$12))+A334*(1-A334)^3*(1-Inputs!$B$9)*EXP(-Inputs!$B$10*(4-1+Inputs!$B$12))+A334*(1-A334)^4*(1-Inputs!$B$9)*EXP(-Inputs!$B$10*(5-1+Inputs!$B$12))</f>
        <v>8.0395097179482636E-2</v>
      </c>
      <c r="E334" s="10">
        <f t="shared" si="10"/>
        <v>2.0124896590293824E-2</v>
      </c>
      <c r="F334" s="10">
        <f t="shared" si="11"/>
        <v>1.0124896590293824E-2</v>
      </c>
    </row>
    <row r="335" spans="1:6">
      <c r="A335" s="6">
        <v>3.2300000000000002E-2</v>
      </c>
      <c r="B335" s="9">
        <f>(1-A335)^1*EXP(-Inputs!$B$10*1)+(1-A335)^2*EXP(-Inputs!$B$10*2)+(1-A335)^3*EXP(-Inputs!$B$10*3)+(1-A335)^4*EXP(-Inputs!$B$10*4)+(1-A335)^5*EXP(-Inputs!$B$10*5)</f>
        <v>3.9266616053034564</v>
      </c>
      <c r="C335" s="9">
        <f>A335*(1-A335)^0*Inputs!$B$12*EXP(-Inputs!$B$10*(1-1+Inputs!$B$12))+A335*(1-A335)^1*Inputs!$B$12*EXP(-Inputs!$B$10*(2-1+Inputs!$B$12))+A335*(1-A335)^2*Inputs!$B$12*EXP(-Inputs!$B$10*(3-1+Inputs!$B$12))+A335*(1-A335)^3*Inputs!$B$12*EXP(-Inputs!$B$10*(4-1+Inputs!$B$12))+A335*(1-A335)^4*Inputs!$B$12*EXP(-Inputs!$B$10*(5-1+Inputs!$B$12))</f>
        <v>6.7191234991392818E-2</v>
      </c>
      <c r="D335" s="9">
        <f>A335*(1-A335)^0*(1-Inputs!$B$9)*EXP(-Inputs!$B$10*(1-1+Inputs!$B$12))+A335*(1-A335)^1*(1-Inputs!$B$9)*EXP(-Inputs!$B$10*(2-1+Inputs!$B$12))+A335*(1-A335)^2*(1-Inputs!$B$9)*EXP(-Inputs!$B$10*(3-1+Inputs!$B$12))+A335*(1-A335)^3*(1-Inputs!$B$9)*EXP(-Inputs!$B$10*(4-1+Inputs!$B$12))+A335*(1-A335)^4*(1-Inputs!$B$9)*EXP(-Inputs!$B$10*(5-1+Inputs!$B$12))</f>
        <v>8.0629481989671375E-2</v>
      </c>
      <c r="E335" s="10">
        <f t="shared" si="10"/>
        <v>2.0188395820743072E-2</v>
      </c>
      <c r="F335" s="10">
        <f t="shared" si="11"/>
        <v>1.0188395820743072E-2</v>
      </c>
    </row>
    <row r="336" spans="1:6">
      <c r="A336" s="6">
        <v>3.2399999999999998E-2</v>
      </c>
      <c r="B336" s="9">
        <f>(1-A336)^1*EXP(-Inputs!$B$10*1)+(1-A336)^2*EXP(-Inputs!$B$10*2)+(1-A336)^3*EXP(-Inputs!$B$10*3)+(1-A336)^4*EXP(-Inputs!$B$10*4)+(1-A336)^5*EXP(-Inputs!$B$10*5)</f>
        <v>3.9255114618537821</v>
      </c>
      <c r="C336" s="9">
        <f>A336*(1-A336)^0*Inputs!$B$12*EXP(-Inputs!$B$10*(1-1+Inputs!$B$12))+A336*(1-A336)^1*Inputs!$B$12*EXP(-Inputs!$B$10*(2-1+Inputs!$B$12))+A336*(1-A336)^2*Inputs!$B$12*EXP(-Inputs!$B$10*(3-1+Inputs!$B$12))+A336*(1-A336)^3*Inputs!$B$12*EXP(-Inputs!$B$10*(4-1+Inputs!$B$12))+A336*(1-A336)^4*Inputs!$B$12*EXP(-Inputs!$B$10*(5-1+Inputs!$B$12))</f>
        <v>6.7386479303034638E-2</v>
      </c>
      <c r="D336" s="9">
        <f>A336*(1-A336)^0*(1-Inputs!$B$9)*EXP(-Inputs!$B$10*(1-1+Inputs!$B$12))+A336*(1-A336)^1*(1-Inputs!$B$9)*EXP(-Inputs!$B$10*(2-1+Inputs!$B$12))+A336*(1-A336)^2*(1-Inputs!$B$9)*EXP(-Inputs!$B$10*(3-1+Inputs!$B$12))+A336*(1-A336)^3*(1-Inputs!$B$9)*EXP(-Inputs!$B$10*(4-1+Inputs!$B$12))+A336*(1-A336)^4*(1-Inputs!$B$9)*EXP(-Inputs!$B$10*(5-1+Inputs!$B$12))</f>
        <v>8.0863775163641585E-2</v>
      </c>
      <c r="E336" s="10">
        <f t="shared" si="10"/>
        <v>2.0251901339660549E-2</v>
      </c>
      <c r="F336" s="10">
        <f t="shared" si="11"/>
        <v>1.0251901339660549E-2</v>
      </c>
    </row>
    <row r="337" spans="1:6">
      <c r="A337" s="6">
        <v>3.2500000000000001E-2</v>
      </c>
      <c r="B337" s="9">
        <f>(1-A337)^1*EXP(-Inputs!$B$10*1)+(1-A337)^2*EXP(-Inputs!$B$10*2)+(1-A337)^3*EXP(-Inputs!$B$10*3)+(1-A337)^4*EXP(-Inputs!$B$10*4)+(1-A337)^5*EXP(-Inputs!$B$10*5)</f>
        <v>3.9243616195599995</v>
      </c>
      <c r="C337" s="9">
        <f>A337*(1-A337)^0*Inputs!$B$12*EXP(-Inputs!$B$10*(1-1+Inputs!$B$12))+A337*(1-A337)^1*Inputs!$B$12*EXP(-Inputs!$B$10*(2-1+Inputs!$B$12))+A337*(1-A337)^2*Inputs!$B$12*EXP(-Inputs!$B$10*(3-1+Inputs!$B$12))+A337*(1-A337)^3*Inputs!$B$12*EXP(-Inputs!$B$10*(4-1+Inputs!$B$12))+A337*(1-A337)^4*Inputs!$B$12*EXP(-Inputs!$B$10*(5-1+Inputs!$B$12))</f>
        <v>6.7581647274196188E-2</v>
      </c>
      <c r="D337" s="9">
        <f>A337*(1-A337)^0*(1-Inputs!$B$9)*EXP(-Inputs!$B$10*(1-1+Inputs!$B$12))+A337*(1-A337)^1*(1-Inputs!$B$9)*EXP(-Inputs!$B$10*(2-1+Inputs!$B$12))+A337*(1-A337)^2*(1-Inputs!$B$9)*EXP(-Inputs!$B$10*(3-1+Inputs!$B$12))+A337*(1-A337)^3*(1-Inputs!$B$9)*EXP(-Inputs!$B$10*(4-1+Inputs!$B$12))+A337*(1-A337)^4*(1-Inputs!$B$9)*EXP(-Inputs!$B$10*(5-1+Inputs!$B$12))</f>
        <v>8.1097976729035418E-2</v>
      </c>
      <c r="E337" s="10">
        <f t="shared" si="10"/>
        <v>2.0315413147980441E-2</v>
      </c>
      <c r="F337" s="10">
        <f t="shared" si="11"/>
        <v>1.0315413147980441E-2</v>
      </c>
    </row>
    <row r="338" spans="1:6">
      <c r="A338" s="6">
        <v>3.2599999999999997E-2</v>
      </c>
      <c r="B338" s="9">
        <f>(1-A338)^1*EXP(-Inputs!$B$10*1)+(1-A338)^2*EXP(-Inputs!$B$10*2)+(1-A338)^3*EXP(-Inputs!$B$10*3)+(1-A338)^4*EXP(-Inputs!$B$10*4)+(1-A338)^5*EXP(-Inputs!$B$10*5)</f>
        <v>3.9232120783541893</v>
      </c>
      <c r="C338" s="9">
        <f>A338*(1-A338)^0*Inputs!$B$12*EXP(-Inputs!$B$10*(1-1+Inputs!$B$12))+A338*(1-A338)^1*Inputs!$B$12*EXP(-Inputs!$B$10*(2-1+Inputs!$B$12))+A338*(1-A338)^2*Inputs!$B$12*EXP(-Inputs!$B$10*(3-1+Inputs!$B$12))+A338*(1-A338)^3*Inputs!$B$12*EXP(-Inputs!$B$10*(4-1+Inputs!$B$12))+A338*(1-A338)^4*Inputs!$B$12*EXP(-Inputs!$B$10*(5-1+Inputs!$B$12))</f>
        <v>6.7776738927907906E-2</v>
      </c>
      <c r="D338" s="9">
        <f>A338*(1-A338)^0*(1-Inputs!$B$9)*EXP(-Inputs!$B$10*(1-1+Inputs!$B$12))+A338*(1-A338)^1*(1-Inputs!$B$9)*EXP(-Inputs!$B$10*(2-1+Inputs!$B$12))+A338*(1-A338)^2*(1-Inputs!$B$9)*EXP(-Inputs!$B$10*(3-1+Inputs!$B$12))+A338*(1-A338)^3*(1-Inputs!$B$9)*EXP(-Inputs!$B$10*(4-1+Inputs!$B$12))+A338*(1-A338)^4*(1-Inputs!$B$9)*EXP(-Inputs!$B$10*(5-1+Inputs!$B$12))</f>
        <v>8.1332086713489474E-2</v>
      </c>
      <c r="E338" s="10">
        <f t="shared" si="10"/>
        <v>2.0378931246637123E-2</v>
      </c>
      <c r="F338" s="10">
        <f t="shared" si="11"/>
        <v>1.0378931246637123E-2</v>
      </c>
    </row>
    <row r="339" spans="1:6">
      <c r="A339" s="6">
        <v>3.27E-2</v>
      </c>
      <c r="B339" s="9">
        <f>(1-A339)^1*EXP(-Inputs!$B$10*1)+(1-A339)^2*EXP(-Inputs!$B$10*2)+(1-A339)^3*EXP(-Inputs!$B$10*3)+(1-A339)^4*EXP(-Inputs!$B$10*4)+(1-A339)^5*EXP(-Inputs!$B$10*5)</f>
        <v>3.9220628381684395</v>
      </c>
      <c r="C339" s="9">
        <f>A339*(1-A339)^0*Inputs!$B$12*EXP(-Inputs!$B$10*(1-1+Inputs!$B$12))+A339*(1-A339)^1*Inputs!$B$12*EXP(-Inputs!$B$10*(2-1+Inputs!$B$12))+A339*(1-A339)^2*Inputs!$B$12*EXP(-Inputs!$B$10*(3-1+Inputs!$B$12))+A339*(1-A339)^3*Inputs!$B$12*EXP(-Inputs!$B$10*(4-1+Inputs!$B$12))+A339*(1-A339)^4*Inputs!$B$12*EXP(-Inputs!$B$10*(5-1+Inputs!$B$12))</f>
        <v>6.7971754287195568E-2</v>
      </c>
      <c r="D339" s="9">
        <f>A339*(1-A339)^0*(1-Inputs!$B$9)*EXP(-Inputs!$B$10*(1-1+Inputs!$B$12))+A339*(1-A339)^1*(1-Inputs!$B$9)*EXP(-Inputs!$B$10*(2-1+Inputs!$B$12))+A339*(1-A339)^2*(1-Inputs!$B$9)*EXP(-Inputs!$B$10*(3-1+Inputs!$B$12))+A339*(1-A339)^3*(1-Inputs!$B$9)*EXP(-Inputs!$B$10*(4-1+Inputs!$B$12))+A339*(1-A339)^4*(1-Inputs!$B$9)*EXP(-Inputs!$B$10*(5-1+Inputs!$B$12))</f>
        <v>8.1566105144634679E-2</v>
      </c>
      <c r="E339" s="10">
        <f t="shared" si="10"/>
        <v>2.0442455636565163E-2</v>
      </c>
      <c r="F339" s="10">
        <f t="shared" si="11"/>
        <v>1.0442455636565163E-2</v>
      </c>
    </row>
    <row r="340" spans="1:6">
      <c r="A340" s="6">
        <v>3.2800000000000003E-2</v>
      </c>
      <c r="B340" s="9">
        <f>(1-A340)^1*EXP(-Inputs!$B$10*1)+(1-A340)^2*EXP(-Inputs!$B$10*2)+(1-A340)^3*EXP(-Inputs!$B$10*3)+(1-A340)^4*EXP(-Inputs!$B$10*4)+(1-A340)^5*EXP(-Inputs!$B$10*5)</f>
        <v>3.9209138989348515</v>
      </c>
      <c r="C340" s="9">
        <f>A340*(1-A340)^0*Inputs!$B$12*EXP(-Inputs!$B$10*(1-1+Inputs!$B$12))+A340*(1-A340)^1*Inputs!$B$12*EXP(-Inputs!$B$10*(2-1+Inputs!$B$12))+A340*(1-A340)^2*Inputs!$B$12*EXP(-Inputs!$B$10*(3-1+Inputs!$B$12))+A340*(1-A340)^3*Inputs!$B$12*EXP(-Inputs!$B$10*(4-1+Inputs!$B$12))+A340*(1-A340)^4*Inputs!$B$12*EXP(-Inputs!$B$10*(5-1+Inputs!$B$12))</f>
        <v>6.8166693375080287E-2</v>
      </c>
      <c r="D340" s="9">
        <f>A340*(1-A340)^0*(1-Inputs!$B$9)*EXP(-Inputs!$B$10*(1-1+Inputs!$B$12))+A340*(1-A340)^1*(1-Inputs!$B$9)*EXP(-Inputs!$B$10*(2-1+Inputs!$B$12))+A340*(1-A340)^2*(1-Inputs!$B$9)*EXP(-Inputs!$B$10*(3-1+Inputs!$B$12))+A340*(1-A340)^3*(1-Inputs!$B$9)*EXP(-Inputs!$B$10*(4-1+Inputs!$B$12))+A340*(1-A340)^4*(1-Inputs!$B$9)*EXP(-Inputs!$B$10*(5-1+Inputs!$B$12))</f>
        <v>8.1800032050096352E-2</v>
      </c>
      <c r="E340" s="10">
        <f t="shared" si="10"/>
        <v>2.0505986318699296E-2</v>
      </c>
      <c r="F340" s="10">
        <f t="shared" si="11"/>
        <v>1.0505986318699296E-2</v>
      </c>
    </row>
    <row r="341" spans="1:6">
      <c r="A341" s="6">
        <v>3.2899999999999999E-2</v>
      </c>
      <c r="B341" s="9">
        <f>(1-A341)^1*EXP(-Inputs!$B$10*1)+(1-A341)^2*EXP(-Inputs!$B$10*2)+(1-A341)^3*EXP(-Inputs!$B$10*3)+(1-A341)^4*EXP(-Inputs!$B$10*4)+(1-A341)^5*EXP(-Inputs!$B$10*5)</f>
        <v>3.9197652605855398</v>
      </c>
      <c r="C341" s="9">
        <f>A341*(1-A341)^0*Inputs!$B$12*EXP(-Inputs!$B$10*(1-1+Inputs!$B$12))+A341*(1-A341)^1*Inputs!$B$12*EXP(-Inputs!$B$10*(2-1+Inputs!$B$12))+A341*(1-A341)^2*Inputs!$B$12*EXP(-Inputs!$B$10*(3-1+Inputs!$B$12))+A341*(1-A341)^3*Inputs!$B$12*EXP(-Inputs!$B$10*(4-1+Inputs!$B$12))+A341*(1-A341)^4*Inputs!$B$12*EXP(-Inputs!$B$10*(5-1+Inputs!$B$12))</f>
        <v>6.8361556214578484E-2</v>
      </c>
      <c r="D341" s="9">
        <f>A341*(1-A341)^0*(1-Inputs!$B$9)*EXP(-Inputs!$B$10*(1-1+Inputs!$B$12))+A341*(1-A341)^1*(1-Inputs!$B$9)*EXP(-Inputs!$B$10*(2-1+Inputs!$B$12))+A341*(1-A341)^2*(1-Inputs!$B$9)*EXP(-Inputs!$B$10*(3-1+Inputs!$B$12))+A341*(1-A341)^3*(1-Inputs!$B$9)*EXP(-Inputs!$B$10*(4-1+Inputs!$B$12))+A341*(1-A341)^4*(1-Inputs!$B$9)*EXP(-Inputs!$B$10*(5-1+Inputs!$B$12))</f>
        <v>8.2033867457494164E-2</v>
      </c>
      <c r="E341" s="10">
        <f t="shared" si="10"/>
        <v>2.0569523293974441E-2</v>
      </c>
      <c r="F341" s="10">
        <f t="shared" si="11"/>
        <v>1.0569523293974441E-2</v>
      </c>
    </row>
    <row r="342" spans="1:6">
      <c r="A342" s="6">
        <v>3.3000000000000002E-2</v>
      </c>
      <c r="B342" s="9">
        <f>(1-A342)^1*EXP(-Inputs!$B$10*1)+(1-A342)^2*EXP(-Inputs!$B$10*2)+(1-A342)^3*EXP(-Inputs!$B$10*3)+(1-A342)^4*EXP(-Inputs!$B$10*4)+(1-A342)^5*EXP(-Inputs!$B$10*5)</f>
        <v>3.9186169230526273</v>
      </c>
      <c r="C342" s="9">
        <f>A342*(1-A342)^0*Inputs!$B$12*EXP(-Inputs!$B$10*(1-1+Inputs!$B$12))+A342*(1-A342)^1*Inputs!$B$12*EXP(-Inputs!$B$10*(2-1+Inputs!$B$12))+A342*(1-A342)^2*Inputs!$B$12*EXP(-Inputs!$B$10*(3-1+Inputs!$B$12))+A342*(1-A342)^3*Inputs!$B$12*EXP(-Inputs!$B$10*(4-1+Inputs!$B$12))+A342*(1-A342)^4*Inputs!$B$12*EXP(-Inputs!$B$10*(5-1+Inputs!$B$12))</f>
        <v>6.8556342828701877E-2</v>
      </c>
      <c r="D342" s="9">
        <f>A342*(1-A342)^0*(1-Inputs!$B$9)*EXP(-Inputs!$B$10*(1-1+Inputs!$B$12))+A342*(1-A342)^1*(1-Inputs!$B$9)*EXP(-Inputs!$B$10*(2-1+Inputs!$B$12))+A342*(1-A342)^2*(1-Inputs!$B$9)*EXP(-Inputs!$B$10*(3-1+Inputs!$B$12))+A342*(1-A342)^3*(1-Inputs!$B$9)*EXP(-Inputs!$B$10*(4-1+Inputs!$B$12))+A342*(1-A342)^4*(1-Inputs!$B$9)*EXP(-Inputs!$B$10*(5-1+Inputs!$B$12))</f>
        <v>8.2267611394442275E-2</v>
      </c>
      <c r="E342" s="10">
        <f t="shared" si="10"/>
        <v>2.0633066563325721E-2</v>
      </c>
      <c r="F342" s="10">
        <f t="shared" si="11"/>
        <v>1.0633066563325721E-2</v>
      </c>
    </row>
    <row r="343" spans="1:6">
      <c r="A343" s="6">
        <v>3.3099999999999997E-2</v>
      </c>
      <c r="B343" s="9">
        <f>(1-A343)^1*EXP(-Inputs!$B$10*1)+(1-A343)^2*EXP(-Inputs!$B$10*2)+(1-A343)^3*EXP(-Inputs!$B$10*3)+(1-A343)^4*EXP(-Inputs!$B$10*4)+(1-A343)^5*EXP(-Inputs!$B$10*5)</f>
        <v>3.9174688862682467</v>
      </c>
      <c r="C343" s="9">
        <f>A343*(1-A343)^0*Inputs!$B$12*EXP(-Inputs!$B$10*(1-1+Inputs!$B$12))+A343*(1-A343)^1*Inputs!$B$12*EXP(-Inputs!$B$10*(2-1+Inputs!$B$12))+A343*(1-A343)^2*Inputs!$B$12*EXP(-Inputs!$B$10*(3-1+Inputs!$B$12))+A343*(1-A343)^3*Inputs!$B$12*EXP(-Inputs!$B$10*(4-1+Inputs!$B$12))+A343*(1-A343)^4*Inputs!$B$12*EXP(-Inputs!$B$10*(5-1+Inputs!$B$12))</f>
        <v>6.8751053240457521E-2</v>
      </c>
      <c r="D343" s="9">
        <f>A343*(1-A343)^0*(1-Inputs!$B$9)*EXP(-Inputs!$B$10*(1-1+Inputs!$B$12))+A343*(1-A343)^1*(1-Inputs!$B$9)*EXP(-Inputs!$B$10*(2-1+Inputs!$B$12))+A343*(1-A343)^2*(1-Inputs!$B$9)*EXP(-Inputs!$B$10*(3-1+Inputs!$B$12))+A343*(1-A343)^3*(1-Inputs!$B$9)*EXP(-Inputs!$B$10*(4-1+Inputs!$B$12))+A343*(1-A343)^4*(1-Inputs!$B$9)*EXP(-Inputs!$B$10*(5-1+Inputs!$B$12))</f>
        <v>8.2501263888549031E-2</v>
      </c>
      <c r="E343" s="10">
        <f t="shared" si="10"/>
        <v>2.0696616127688427E-2</v>
      </c>
      <c r="F343" s="10">
        <f t="shared" si="11"/>
        <v>1.0696616127688427E-2</v>
      </c>
    </row>
    <row r="344" spans="1:6">
      <c r="A344" s="6">
        <v>3.32E-2</v>
      </c>
      <c r="B344" s="9">
        <f>(1-A344)^1*EXP(-Inputs!$B$10*1)+(1-A344)^2*EXP(-Inputs!$B$10*2)+(1-A344)^3*EXP(-Inputs!$B$10*3)+(1-A344)^4*EXP(-Inputs!$B$10*4)+(1-A344)^5*EXP(-Inputs!$B$10*5)</f>
        <v>3.9163211501645439</v>
      </c>
      <c r="C344" s="9">
        <f>A344*(1-A344)^0*Inputs!$B$12*EXP(-Inputs!$B$10*(1-1+Inputs!$B$12))+A344*(1-A344)^1*Inputs!$B$12*EXP(-Inputs!$B$10*(2-1+Inputs!$B$12))+A344*(1-A344)^2*Inputs!$B$12*EXP(-Inputs!$B$10*(3-1+Inputs!$B$12))+A344*(1-A344)^3*Inputs!$B$12*EXP(-Inputs!$B$10*(4-1+Inputs!$B$12))+A344*(1-A344)^4*Inputs!$B$12*EXP(-Inputs!$B$10*(5-1+Inputs!$B$12))</f>
        <v>6.8945687472847808E-2</v>
      </c>
      <c r="D344" s="9">
        <f>A344*(1-A344)^0*(1-Inputs!$B$9)*EXP(-Inputs!$B$10*(1-1+Inputs!$B$12))+A344*(1-A344)^1*(1-Inputs!$B$9)*EXP(-Inputs!$B$10*(2-1+Inputs!$B$12))+A344*(1-A344)^2*(1-Inputs!$B$9)*EXP(-Inputs!$B$10*(3-1+Inputs!$B$12))+A344*(1-A344)^3*(1-Inputs!$B$9)*EXP(-Inputs!$B$10*(4-1+Inputs!$B$12))+A344*(1-A344)^4*(1-Inputs!$B$9)*EXP(-Inputs!$B$10*(5-1+Inputs!$B$12))</f>
        <v>8.2734824967417367E-2</v>
      </c>
      <c r="E344" s="10">
        <f t="shared" si="10"/>
        <v>2.0760171987998052E-2</v>
      </c>
      <c r="F344" s="10">
        <f t="shared" si="11"/>
        <v>1.0760171987998052E-2</v>
      </c>
    </row>
    <row r="345" spans="1:6">
      <c r="A345" s="6">
        <v>3.3300000000000003E-2</v>
      </c>
      <c r="B345" s="9">
        <f>(1-A345)^1*EXP(-Inputs!$B$10*1)+(1-A345)^2*EXP(-Inputs!$B$10*2)+(1-A345)^3*EXP(-Inputs!$B$10*3)+(1-A345)^4*EXP(-Inputs!$B$10*4)+(1-A345)^5*EXP(-Inputs!$B$10*5)</f>
        <v>3.9151737146736751</v>
      </c>
      <c r="C345" s="9">
        <f>A345*(1-A345)^0*Inputs!$B$12*EXP(-Inputs!$B$10*(1-1+Inputs!$B$12))+A345*(1-A345)^1*Inputs!$B$12*EXP(-Inputs!$B$10*(2-1+Inputs!$B$12))+A345*(1-A345)^2*Inputs!$B$12*EXP(-Inputs!$B$10*(3-1+Inputs!$B$12))+A345*(1-A345)^3*Inputs!$B$12*EXP(-Inputs!$B$10*(4-1+Inputs!$B$12))+A345*(1-A345)^4*Inputs!$B$12*EXP(-Inputs!$B$10*(5-1+Inputs!$B$12))</f>
        <v>6.9140245548870397E-2</v>
      </c>
      <c r="D345" s="9">
        <f>A345*(1-A345)^0*(1-Inputs!$B$9)*EXP(-Inputs!$B$10*(1-1+Inputs!$B$12))+A345*(1-A345)^1*(1-Inputs!$B$9)*EXP(-Inputs!$B$10*(2-1+Inputs!$B$12))+A345*(1-A345)^2*(1-Inputs!$B$9)*EXP(-Inputs!$B$10*(3-1+Inputs!$B$12))+A345*(1-A345)^3*(1-Inputs!$B$9)*EXP(-Inputs!$B$10*(4-1+Inputs!$B$12))+A345*(1-A345)^4*(1-Inputs!$B$9)*EXP(-Inputs!$B$10*(5-1+Inputs!$B$12))</f>
        <v>8.2968294658644484E-2</v>
      </c>
      <c r="E345" s="10">
        <f t="shared" si="10"/>
        <v>2.082373414519027E-2</v>
      </c>
      <c r="F345" s="10">
        <f t="shared" si="11"/>
        <v>1.0823734145190269E-2</v>
      </c>
    </row>
    <row r="346" spans="1:6">
      <c r="A346" s="6">
        <v>3.3399999999999999E-2</v>
      </c>
      <c r="B346" s="9">
        <f>(1-A346)^1*EXP(-Inputs!$B$10*1)+(1-A346)^2*EXP(-Inputs!$B$10*2)+(1-A346)^3*EXP(-Inputs!$B$10*3)+(1-A346)^4*EXP(-Inputs!$B$10*4)+(1-A346)^5*EXP(-Inputs!$B$10*5)</f>
        <v>3.9140265797278087</v>
      </c>
      <c r="C346" s="9">
        <f>A346*(1-A346)^0*Inputs!$B$12*EXP(-Inputs!$B$10*(1-1+Inputs!$B$12))+A346*(1-A346)^1*Inputs!$B$12*EXP(-Inputs!$B$10*(2-1+Inputs!$B$12))+A346*(1-A346)^2*Inputs!$B$12*EXP(-Inputs!$B$10*(3-1+Inputs!$B$12))+A346*(1-A346)^3*Inputs!$B$12*EXP(-Inputs!$B$10*(4-1+Inputs!$B$12))+A346*(1-A346)^4*Inputs!$B$12*EXP(-Inputs!$B$10*(5-1+Inputs!$B$12))</f>
        <v>6.9334727491518283E-2</v>
      </c>
      <c r="D346" s="9">
        <f>A346*(1-A346)^0*(1-Inputs!$B$9)*EXP(-Inputs!$B$10*(1-1+Inputs!$B$12))+A346*(1-A346)^1*(1-Inputs!$B$9)*EXP(-Inputs!$B$10*(2-1+Inputs!$B$12))+A346*(1-A346)^2*(1-Inputs!$B$9)*EXP(-Inputs!$B$10*(3-1+Inputs!$B$12))+A346*(1-A346)^3*(1-Inputs!$B$9)*EXP(-Inputs!$B$10*(4-1+Inputs!$B$12))+A346*(1-A346)^4*(1-Inputs!$B$9)*EXP(-Inputs!$B$10*(5-1+Inputs!$B$12))</f>
        <v>8.3201672989821923E-2</v>
      </c>
      <c r="E346" s="10">
        <f t="shared" si="10"/>
        <v>2.0887302600200906E-2</v>
      </c>
      <c r="F346" s="10">
        <f t="shared" si="11"/>
        <v>1.0887302600200906E-2</v>
      </c>
    </row>
    <row r="347" spans="1:6">
      <c r="A347" s="6">
        <v>3.3500000000000002E-2</v>
      </c>
      <c r="B347" s="9">
        <f>(1-A347)^1*EXP(-Inputs!$B$10*1)+(1-A347)^2*EXP(-Inputs!$B$10*2)+(1-A347)^3*EXP(-Inputs!$B$10*3)+(1-A347)^4*EXP(-Inputs!$B$10*4)+(1-A347)^5*EXP(-Inputs!$B$10*5)</f>
        <v>3.9128797452591209</v>
      </c>
      <c r="C347" s="9">
        <f>A347*(1-A347)^0*Inputs!$B$12*EXP(-Inputs!$B$10*(1-1+Inputs!$B$12))+A347*(1-A347)^1*Inputs!$B$12*EXP(-Inputs!$B$10*(2-1+Inputs!$B$12))+A347*(1-A347)^2*Inputs!$B$12*EXP(-Inputs!$B$10*(3-1+Inputs!$B$12))+A347*(1-A347)^3*Inputs!$B$12*EXP(-Inputs!$B$10*(4-1+Inputs!$B$12))+A347*(1-A347)^4*Inputs!$B$12*EXP(-Inputs!$B$10*(5-1+Inputs!$B$12))</f>
        <v>6.9529133323779829E-2</v>
      </c>
      <c r="D347" s="9">
        <f>A347*(1-A347)^0*(1-Inputs!$B$9)*EXP(-Inputs!$B$10*(1-1+Inputs!$B$12))+A347*(1-A347)^1*(1-Inputs!$B$9)*EXP(-Inputs!$B$10*(2-1+Inputs!$B$12))+A347*(1-A347)^2*(1-Inputs!$B$9)*EXP(-Inputs!$B$10*(3-1+Inputs!$B$12))+A347*(1-A347)^3*(1-Inputs!$B$9)*EXP(-Inputs!$B$10*(4-1+Inputs!$B$12))+A347*(1-A347)^4*(1-Inputs!$B$9)*EXP(-Inputs!$B$10*(5-1+Inputs!$B$12))</f>
        <v>8.3434959988535784E-2</v>
      </c>
      <c r="E347" s="10">
        <f t="shared" si="10"/>
        <v>2.095087735396604E-2</v>
      </c>
      <c r="F347" s="10">
        <f t="shared" si="11"/>
        <v>1.095087735396604E-2</v>
      </c>
    </row>
    <row r="348" spans="1:6">
      <c r="A348" s="6">
        <v>3.3599999999999998E-2</v>
      </c>
      <c r="B348" s="9">
        <f>(1-A348)^1*EXP(-Inputs!$B$10*1)+(1-A348)^2*EXP(-Inputs!$B$10*2)+(1-A348)^3*EXP(-Inputs!$B$10*3)+(1-A348)^4*EXP(-Inputs!$B$10*4)+(1-A348)^5*EXP(-Inputs!$B$10*5)</f>
        <v>3.911733211199802</v>
      </c>
      <c r="C348" s="9">
        <f>A348*(1-A348)^0*Inputs!$B$12*EXP(-Inputs!$B$10*(1-1+Inputs!$B$12))+A348*(1-A348)^1*Inputs!$B$12*EXP(-Inputs!$B$10*(2-1+Inputs!$B$12))+A348*(1-A348)^2*Inputs!$B$12*EXP(-Inputs!$B$10*(3-1+Inputs!$B$12))+A348*(1-A348)^3*Inputs!$B$12*EXP(-Inputs!$B$10*(4-1+Inputs!$B$12))+A348*(1-A348)^4*Inputs!$B$12*EXP(-Inputs!$B$10*(5-1+Inputs!$B$12))</f>
        <v>6.9723463068638622E-2</v>
      </c>
      <c r="D348" s="9">
        <f>A348*(1-A348)^0*(1-Inputs!$B$9)*EXP(-Inputs!$B$10*(1-1+Inputs!$B$12))+A348*(1-A348)^1*(1-Inputs!$B$9)*EXP(-Inputs!$B$10*(2-1+Inputs!$B$12))+A348*(1-A348)^2*(1-Inputs!$B$9)*EXP(-Inputs!$B$10*(3-1+Inputs!$B$12))+A348*(1-A348)^3*(1-Inputs!$B$9)*EXP(-Inputs!$B$10*(4-1+Inputs!$B$12))+A348*(1-A348)^4*(1-Inputs!$B$9)*EXP(-Inputs!$B$10*(5-1+Inputs!$B$12))</f>
        <v>8.3668155682366338E-2</v>
      </c>
      <c r="E348" s="10">
        <f t="shared" si="10"/>
        <v>2.1014458407421867E-2</v>
      </c>
      <c r="F348" s="10">
        <f t="shared" si="11"/>
        <v>1.1014458407421867E-2</v>
      </c>
    </row>
    <row r="349" spans="1:6">
      <c r="A349" s="6">
        <v>3.3700000000000001E-2</v>
      </c>
      <c r="B349" s="9">
        <f>(1-A349)^1*EXP(-Inputs!$B$10*1)+(1-A349)^2*EXP(-Inputs!$B$10*2)+(1-A349)^3*EXP(-Inputs!$B$10*3)+(1-A349)^4*EXP(-Inputs!$B$10*4)+(1-A349)^5*EXP(-Inputs!$B$10*5)</f>
        <v>3.910586977482053</v>
      </c>
      <c r="C349" s="9">
        <f>A349*(1-A349)^0*Inputs!$B$12*EXP(-Inputs!$B$10*(1-1+Inputs!$B$12))+A349*(1-A349)^1*Inputs!$B$12*EXP(-Inputs!$B$10*(2-1+Inputs!$B$12))+A349*(1-A349)^2*Inputs!$B$12*EXP(-Inputs!$B$10*(3-1+Inputs!$B$12))+A349*(1-A349)^3*Inputs!$B$12*EXP(-Inputs!$B$10*(4-1+Inputs!$B$12))+A349*(1-A349)^4*Inputs!$B$12*EXP(-Inputs!$B$10*(5-1+Inputs!$B$12))</f>
        <v>6.9917716749073683E-2</v>
      </c>
      <c r="D349" s="9">
        <f>A349*(1-A349)^0*(1-Inputs!$B$9)*EXP(-Inputs!$B$10*(1-1+Inputs!$B$12))+A349*(1-A349)^1*(1-Inputs!$B$9)*EXP(-Inputs!$B$10*(2-1+Inputs!$B$12))+A349*(1-A349)^2*(1-Inputs!$B$9)*EXP(-Inputs!$B$10*(3-1+Inputs!$B$12))+A349*(1-A349)^3*(1-Inputs!$B$9)*EXP(-Inputs!$B$10*(4-1+Inputs!$B$12))+A349*(1-A349)^4*(1-Inputs!$B$9)*EXP(-Inputs!$B$10*(5-1+Inputs!$B$12))</f>
        <v>8.3901260098888417E-2</v>
      </c>
      <c r="E349" s="10">
        <f t="shared" si="10"/>
        <v>2.1078045761504814E-2</v>
      </c>
      <c r="F349" s="10">
        <f t="shared" si="11"/>
        <v>1.1078045761504814E-2</v>
      </c>
    </row>
    <row r="350" spans="1:6">
      <c r="A350" s="6">
        <v>3.3799999999999997E-2</v>
      </c>
      <c r="B350" s="9">
        <f>(1-A350)^1*EXP(-Inputs!$B$10*1)+(1-A350)^2*EXP(-Inputs!$B$10*2)+(1-A350)^3*EXP(-Inputs!$B$10*3)+(1-A350)^4*EXP(-Inputs!$B$10*4)+(1-A350)^5*EXP(-Inputs!$B$10*5)</f>
        <v>3.9094410440380827</v>
      </c>
      <c r="C350" s="9">
        <f>A350*(1-A350)^0*Inputs!$B$12*EXP(-Inputs!$B$10*(1-1+Inputs!$B$12))+A350*(1-A350)^1*Inputs!$B$12*EXP(-Inputs!$B$10*(2-1+Inputs!$B$12))+A350*(1-A350)^2*Inputs!$B$12*EXP(-Inputs!$B$10*(3-1+Inputs!$B$12))+A350*(1-A350)^3*Inputs!$B$12*EXP(-Inputs!$B$10*(4-1+Inputs!$B$12))+A350*(1-A350)^4*Inputs!$B$12*EXP(-Inputs!$B$10*(5-1+Inputs!$B$12))</f>
        <v>7.0111894388059245E-2</v>
      </c>
      <c r="D350" s="9">
        <f>A350*(1-A350)^0*(1-Inputs!$B$9)*EXP(-Inputs!$B$10*(1-1+Inputs!$B$12))+A350*(1-A350)^1*(1-Inputs!$B$9)*EXP(-Inputs!$B$10*(2-1+Inputs!$B$12))+A350*(1-A350)^2*(1-Inputs!$B$9)*EXP(-Inputs!$B$10*(3-1+Inputs!$B$12))+A350*(1-A350)^3*(1-Inputs!$B$9)*EXP(-Inputs!$B$10*(4-1+Inputs!$B$12))+A350*(1-A350)^4*(1-Inputs!$B$9)*EXP(-Inputs!$B$10*(5-1+Inputs!$B$12))</f>
        <v>8.4134273265671078E-2</v>
      </c>
      <c r="E350" s="10">
        <f t="shared" si="10"/>
        <v>2.114163941715147E-2</v>
      </c>
      <c r="F350" s="10">
        <f t="shared" si="11"/>
        <v>1.114163941715147E-2</v>
      </c>
    </row>
    <row r="351" spans="1:6">
      <c r="A351" s="6">
        <v>3.39E-2</v>
      </c>
      <c r="B351" s="9">
        <f>(1-A351)^1*EXP(-Inputs!$B$10*1)+(1-A351)^2*EXP(-Inputs!$B$10*2)+(1-A351)^3*EXP(-Inputs!$B$10*3)+(1-A351)^4*EXP(-Inputs!$B$10*4)+(1-A351)^5*EXP(-Inputs!$B$10*5)</f>
        <v>3.9082954108001164</v>
      </c>
      <c r="C351" s="9">
        <f>A351*(1-A351)^0*Inputs!$B$12*EXP(-Inputs!$B$10*(1-1+Inputs!$B$12))+A351*(1-A351)^1*Inputs!$B$12*EXP(-Inputs!$B$10*(2-1+Inputs!$B$12))+A351*(1-A351)^2*Inputs!$B$12*EXP(-Inputs!$B$10*(3-1+Inputs!$B$12))+A351*(1-A351)^3*Inputs!$B$12*EXP(-Inputs!$B$10*(4-1+Inputs!$B$12))+A351*(1-A351)^4*Inputs!$B$12*EXP(-Inputs!$B$10*(5-1+Inputs!$B$12))</f>
        <v>7.0305996008564964E-2</v>
      </c>
      <c r="D351" s="9">
        <f>A351*(1-A351)^0*(1-Inputs!$B$9)*EXP(-Inputs!$B$10*(1-1+Inputs!$B$12))+A351*(1-A351)^1*(1-Inputs!$B$9)*EXP(-Inputs!$B$10*(2-1+Inputs!$B$12))+A351*(1-A351)^2*(1-Inputs!$B$9)*EXP(-Inputs!$B$10*(3-1+Inputs!$B$12))+A351*(1-A351)^3*(1-Inputs!$B$9)*EXP(-Inputs!$B$10*(4-1+Inputs!$B$12))+A351*(1-A351)^4*(1-Inputs!$B$9)*EXP(-Inputs!$B$10*(5-1+Inputs!$B$12))</f>
        <v>8.4367195210277968E-2</v>
      </c>
      <c r="E351" s="10">
        <f t="shared" si="10"/>
        <v>2.120523937529863E-2</v>
      </c>
      <c r="F351" s="10">
        <f t="shared" si="11"/>
        <v>1.1205239375298629E-2</v>
      </c>
    </row>
    <row r="352" spans="1:6">
      <c r="A352" s="6">
        <v>3.4000000000000002E-2</v>
      </c>
      <c r="B352" s="9">
        <f>(1-A352)^1*EXP(-Inputs!$B$10*1)+(1-A352)^2*EXP(-Inputs!$B$10*2)+(1-A352)^3*EXP(-Inputs!$B$10*3)+(1-A352)^4*EXP(-Inputs!$B$10*4)+(1-A352)^5*EXP(-Inputs!$B$10*5)</f>
        <v>3.9071500777003867</v>
      </c>
      <c r="C352" s="9">
        <f>A352*(1-A352)^0*Inputs!$B$12*EXP(-Inputs!$B$10*(1-1+Inputs!$B$12))+A352*(1-A352)^1*Inputs!$B$12*EXP(-Inputs!$B$10*(2-1+Inputs!$B$12))+A352*(1-A352)^2*Inputs!$B$12*EXP(-Inputs!$B$10*(3-1+Inputs!$B$12))+A352*(1-A352)^3*Inputs!$B$12*EXP(-Inputs!$B$10*(4-1+Inputs!$B$12))+A352*(1-A352)^4*Inputs!$B$12*EXP(-Inputs!$B$10*(5-1+Inputs!$B$12))</f>
        <v>7.0500021633555759E-2</v>
      </c>
      <c r="D352" s="9">
        <f>A352*(1-A352)^0*(1-Inputs!$B$9)*EXP(-Inputs!$B$10*(1-1+Inputs!$B$12))+A352*(1-A352)^1*(1-Inputs!$B$9)*EXP(-Inputs!$B$10*(2-1+Inputs!$B$12))+A352*(1-A352)^2*(1-Inputs!$B$9)*EXP(-Inputs!$B$10*(3-1+Inputs!$B$12))+A352*(1-A352)^3*(1-Inputs!$B$9)*EXP(-Inputs!$B$10*(4-1+Inputs!$B$12))+A352*(1-A352)^4*(1-Inputs!$B$9)*EXP(-Inputs!$B$10*(5-1+Inputs!$B$12))</f>
        <v>8.4600025960266917E-2</v>
      </c>
      <c r="E352" s="10">
        <f t="shared" si="10"/>
        <v>2.1268845636883242E-2</v>
      </c>
      <c r="F352" s="10">
        <f t="shared" si="11"/>
        <v>1.1268845636883242E-2</v>
      </c>
    </row>
    <row r="353" spans="1:6">
      <c r="A353" s="6">
        <v>3.4099999999999998E-2</v>
      </c>
      <c r="B353" s="9">
        <f>(1-A353)^1*EXP(-Inputs!$B$10*1)+(1-A353)^2*EXP(-Inputs!$B$10*2)+(1-A353)^3*EXP(-Inputs!$B$10*3)+(1-A353)^4*EXP(-Inputs!$B$10*4)+(1-A353)^5*EXP(-Inputs!$B$10*5)</f>
        <v>3.9060050446711361</v>
      </c>
      <c r="C353" s="9">
        <f>A353*(1-A353)^0*Inputs!$B$12*EXP(-Inputs!$B$10*(1-1+Inputs!$B$12))+A353*(1-A353)^1*Inputs!$B$12*EXP(-Inputs!$B$10*(2-1+Inputs!$B$12))+A353*(1-A353)^2*Inputs!$B$12*EXP(-Inputs!$B$10*(3-1+Inputs!$B$12))+A353*(1-A353)^3*Inputs!$B$12*EXP(-Inputs!$B$10*(4-1+Inputs!$B$12))+A353*(1-A353)^4*Inputs!$B$12*EXP(-Inputs!$B$10*(5-1+Inputs!$B$12))</f>
        <v>7.069397128599185E-2</v>
      </c>
      <c r="D353" s="9">
        <f>A353*(1-A353)^0*(1-Inputs!$B$9)*EXP(-Inputs!$B$10*(1-1+Inputs!$B$12))+A353*(1-A353)^1*(1-Inputs!$B$9)*EXP(-Inputs!$B$10*(2-1+Inputs!$B$12))+A353*(1-A353)^2*(1-Inputs!$B$9)*EXP(-Inputs!$B$10*(3-1+Inputs!$B$12))+A353*(1-A353)^3*(1-Inputs!$B$9)*EXP(-Inputs!$B$10*(4-1+Inputs!$B$12))+A353*(1-A353)^4*(1-Inputs!$B$9)*EXP(-Inputs!$B$10*(5-1+Inputs!$B$12))</f>
        <v>8.4832765543190219E-2</v>
      </c>
      <c r="E353" s="10">
        <f t="shared" si="10"/>
        <v>2.1332458202842471E-2</v>
      </c>
      <c r="F353" s="10">
        <f t="shared" si="11"/>
        <v>1.133245820284247E-2</v>
      </c>
    </row>
    <row r="354" spans="1:6">
      <c r="A354" s="6">
        <v>3.4200000000000001E-2</v>
      </c>
      <c r="B354" s="9">
        <f>(1-A354)^1*EXP(-Inputs!$B$10*1)+(1-A354)^2*EXP(-Inputs!$B$10*2)+(1-A354)^3*EXP(-Inputs!$B$10*3)+(1-A354)^4*EXP(-Inputs!$B$10*4)+(1-A354)^5*EXP(-Inputs!$B$10*5)</f>
        <v>3.9048603116446214</v>
      </c>
      <c r="C354" s="9">
        <f>A354*(1-A354)^0*Inputs!$B$12*EXP(-Inputs!$B$10*(1-1+Inputs!$B$12))+A354*(1-A354)^1*Inputs!$B$12*EXP(-Inputs!$B$10*(2-1+Inputs!$B$12))+A354*(1-A354)^2*Inputs!$B$12*EXP(-Inputs!$B$10*(3-1+Inputs!$B$12))+A354*(1-A354)^3*Inputs!$B$12*EXP(-Inputs!$B$10*(4-1+Inputs!$B$12))+A354*(1-A354)^4*Inputs!$B$12*EXP(-Inputs!$B$10*(5-1+Inputs!$B$12))</f>
        <v>7.088784498882883E-2</v>
      </c>
      <c r="D354" s="9">
        <f>A354*(1-A354)^0*(1-Inputs!$B$9)*EXP(-Inputs!$B$10*(1-1+Inputs!$B$12))+A354*(1-A354)^1*(1-Inputs!$B$9)*EXP(-Inputs!$B$10*(2-1+Inputs!$B$12))+A354*(1-A354)^2*(1-Inputs!$B$9)*EXP(-Inputs!$B$10*(3-1+Inputs!$B$12))+A354*(1-A354)^3*(1-Inputs!$B$9)*EXP(-Inputs!$B$10*(4-1+Inputs!$B$12))+A354*(1-A354)^4*(1-Inputs!$B$9)*EXP(-Inputs!$B$10*(5-1+Inputs!$B$12))</f>
        <v>8.506541398659459E-2</v>
      </c>
      <c r="E354" s="10">
        <f t="shared" si="10"/>
        <v>2.1396077074113652E-2</v>
      </c>
      <c r="F354" s="10">
        <f t="shared" si="11"/>
        <v>1.1396077074113652E-2</v>
      </c>
    </row>
    <row r="355" spans="1:6">
      <c r="A355" s="6">
        <v>3.4299999999999997E-2</v>
      </c>
      <c r="B355" s="9">
        <f>(1-A355)^1*EXP(-Inputs!$B$10*1)+(1-A355)^2*EXP(-Inputs!$B$10*2)+(1-A355)^3*EXP(-Inputs!$B$10*3)+(1-A355)^4*EXP(-Inputs!$B$10*4)+(1-A355)^5*EXP(-Inputs!$B$10*5)</f>
        <v>3.9037158785531085</v>
      </c>
      <c r="C355" s="9">
        <f>A355*(1-A355)^0*Inputs!$B$12*EXP(-Inputs!$B$10*(1-1+Inputs!$B$12))+A355*(1-A355)^1*Inputs!$B$12*EXP(-Inputs!$B$10*(2-1+Inputs!$B$12))+A355*(1-A355)^2*Inputs!$B$12*EXP(-Inputs!$B$10*(3-1+Inputs!$B$12))+A355*(1-A355)^3*Inputs!$B$12*EXP(-Inputs!$B$10*(4-1+Inputs!$B$12))+A355*(1-A355)^4*Inputs!$B$12*EXP(-Inputs!$B$10*(5-1+Inputs!$B$12))</f>
        <v>7.1081642765017591E-2</v>
      </c>
      <c r="D355" s="9">
        <f>A355*(1-A355)^0*(1-Inputs!$B$9)*EXP(-Inputs!$B$10*(1-1+Inputs!$B$12))+A355*(1-A355)^1*(1-Inputs!$B$9)*EXP(-Inputs!$B$10*(2-1+Inputs!$B$12))+A355*(1-A355)^2*(1-Inputs!$B$9)*EXP(-Inputs!$B$10*(3-1+Inputs!$B$12))+A355*(1-A355)^3*(1-Inputs!$B$9)*EXP(-Inputs!$B$10*(4-1+Inputs!$B$12))+A355*(1-A355)^4*(1-Inputs!$B$9)*EXP(-Inputs!$B$10*(5-1+Inputs!$B$12))</f>
        <v>8.529797131802111E-2</v>
      </c>
      <c r="E355" s="10">
        <f t="shared" si="10"/>
        <v>2.1459702251634322E-2</v>
      </c>
      <c r="F355" s="10">
        <f t="shared" si="11"/>
        <v>1.1459702251634321E-2</v>
      </c>
    </row>
    <row r="356" spans="1:6">
      <c r="A356" s="6">
        <v>3.44E-2</v>
      </c>
      <c r="B356" s="9">
        <f>(1-A356)^1*EXP(-Inputs!$B$10*1)+(1-A356)^2*EXP(-Inputs!$B$10*2)+(1-A356)^3*EXP(-Inputs!$B$10*3)+(1-A356)^4*EXP(-Inputs!$B$10*4)+(1-A356)^5*EXP(-Inputs!$B$10*5)</f>
        <v>3.9025717453288751</v>
      </c>
      <c r="C356" s="9">
        <f>A356*(1-A356)^0*Inputs!$B$12*EXP(-Inputs!$B$10*(1-1+Inputs!$B$12))+A356*(1-A356)^1*Inputs!$B$12*EXP(-Inputs!$B$10*(2-1+Inputs!$B$12))+A356*(1-A356)^2*Inputs!$B$12*EXP(-Inputs!$B$10*(3-1+Inputs!$B$12))+A356*(1-A356)^3*Inputs!$B$12*EXP(-Inputs!$B$10*(4-1+Inputs!$B$12))+A356*(1-A356)^4*Inputs!$B$12*EXP(-Inputs!$B$10*(5-1+Inputs!$B$12))</f>
        <v>7.1275364637504363E-2</v>
      </c>
      <c r="D356" s="9">
        <f>A356*(1-A356)^0*(1-Inputs!$B$9)*EXP(-Inputs!$B$10*(1-1+Inputs!$B$12))+A356*(1-A356)^1*(1-Inputs!$B$9)*EXP(-Inputs!$B$10*(2-1+Inputs!$B$12))+A356*(1-A356)^2*(1-Inputs!$B$9)*EXP(-Inputs!$B$10*(3-1+Inputs!$B$12))+A356*(1-A356)^3*(1-Inputs!$B$9)*EXP(-Inputs!$B$10*(4-1+Inputs!$B$12))+A356*(1-A356)^4*(1-Inputs!$B$9)*EXP(-Inputs!$B$10*(5-1+Inputs!$B$12))</f>
        <v>8.5530437565005238E-2</v>
      </c>
      <c r="E356" s="10">
        <f t="shared" si="10"/>
        <v>2.152333373634218E-2</v>
      </c>
      <c r="F356" s="10">
        <f t="shared" si="11"/>
        <v>1.152333373634218E-2</v>
      </c>
    </row>
    <row r="357" spans="1:6">
      <c r="A357" s="6">
        <v>3.4500000000000003E-2</v>
      </c>
      <c r="B357" s="9">
        <f>(1-A357)^1*EXP(-Inputs!$B$10*1)+(1-A357)^2*EXP(-Inputs!$B$10*2)+(1-A357)^3*EXP(-Inputs!$B$10*3)+(1-A357)^4*EXP(-Inputs!$B$10*4)+(1-A357)^5*EXP(-Inputs!$B$10*5)</f>
        <v>3.9014279119042081</v>
      </c>
      <c r="C357" s="9">
        <f>A357*(1-A357)^0*Inputs!$B$12*EXP(-Inputs!$B$10*(1-1+Inputs!$B$12))+A357*(1-A357)^1*Inputs!$B$12*EXP(-Inputs!$B$10*(2-1+Inputs!$B$12))+A357*(1-A357)^2*Inputs!$B$12*EXP(-Inputs!$B$10*(3-1+Inputs!$B$12))+A357*(1-A357)^3*Inputs!$B$12*EXP(-Inputs!$B$10*(4-1+Inputs!$B$12))+A357*(1-A357)^4*Inputs!$B$12*EXP(-Inputs!$B$10*(5-1+Inputs!$B$12))</f>
        <v>7.1469010629230695E-2</v>
      </c>
      <c r="D357" s="9">
        <f>A357*(1-A357)^0*(1-Inputs!$B$9)*EXP(-Inputs!$B$10*(1-1+Inputs!$B$12))+A357*(1-A357)^1*(1-Inputs!$B$9)*EXP(-Inputs!$B$10*(2-1+Inputs!$B$12))+A357*(1-A357)^2*(1-Inputs!$B$9)*EXP(-Inputs!$B$10*(3-1+Inputs!$B$12))+A357*(1-A357)^3*(1-Inputs!$B$9)*EXP(-Inputs!$B$10*(4-1+Inputs!$B$12))+A357*(1-A357)^4*(1-Inputs!$B$9)*EXP(-Inputs!$B$10*(5-1+Inputs!$B$12))</f>
        <v>8.5762812755076842E-2</v>
      </c>
      <c r="E357" s="10">
        <f t="shared" si="10"/>
        <v>2.1586971529175131E-2</v>
      </c>
      <c r="F357" s="10">
        <f t="shared" si="11"/>
        <v>1.1586971529175131E-2</v>
      </c>
    </row>
    <row r="358" spans="1:6">
      <c r="A358" s="6">
        <v>3.4599999999999999E-2</v>
      </c>
      <c r="B358" s="9">
        <f>(1-A358)^1*EXP(-Inputs!$B$10*1)+(1-A358)^2*EXP(-Inputs!$B$10*2)+(1-A358)^3*EXP(-Inputs!$B$10*3)+(1-A358)^4*EXP(-Inputs!$B$10*4)+(1-A358)^5*EXP(-Inputs!$B$10*5)</f>
        <v>3.9002843782114081</v>
      </c>
      <c r="C358" s="9">
        <f>A358*(1-A358)^0*Inputs!$B$12*EXP(-Inputs!$B$10*(1-1+Inputs!$B$12))+A358*(1-A358)^1*Inputs!$B$12*EXP(-Inputs!$B$10*(2-1+Inputs!$B$12))+A358*(1-A358)^2*Inputs!$B$12*EXP(-Inputs!$B$10*(3-1+Inputs!$B$12))+A358*(1-A358)^3*Inputs!$B$12*EXP(-Inputs!$B$10*(4-1+Inputs!$B$12))+A358*(1-A358)^4*Inputs!$B$12*EXP(-Inputs!$B$10*(5-1+Inputs!$B$12))</f>
        <v>7.1662580763133421E-2</v>
      </c>
      <c r="D358" s="9">
        <f>A358*(1-A358)^0*(1-Inputs!$B$9)*EXP(-Inputs!$B$10*(1-1+Inputs!$B$12))+A358*(1-A358)^1*(1-Inputs!$B$9)*EXP(-Inputs!$B$10*(2-1+Inputs!$B$12))+A358*(1-A358)^2*(1-Inputs!$B$9)*EXP(-Inputs!$B$10*(3-1+Inputs!$B$12))+A358*(1-A358)^3*(1-Inputs!$B$9)*EXP(-Inputs!$B$10*(4-1+Inputs!$B$12))+A358*(1-A358)^4*(1-Inputs!$B$9)*EXP(-Inputs!$B$10*(5-1+Inputs!$B$12))</f>
        <v>8.59950969157601E-2</v>
      </c>
      <c r="E358" s="10">
        <f t="shared" si="10"/>
        <v>2.1650615631071242E-2</v>
      </c>
      <c r="F358" s="10">
        <f t="shared" si="11"/>
        <v>1.1650615631071242E-2</v>
      </c>
    </row>
    <row r="359" spans="1:6">
      <c r="A359" s="6">
        <v>3.4700000000000002E-2</v>
      </c>
      <c r="B359" s="9">
        <f>(1-A359)^1*EXP(-Inputs!$B$10*1)+(1-A359)^2*EXP(-Inputs!$B$10*2)+(1-A359)^3*EXP(-Inputs!$B$10*3)+(1-A359)^4*EXP(-Inputs!$B$10*4)+(1-A359)^5*EXP(-Inputs!$B$10*5)</f>
        <v>3.8991411441827832</v>
      </c>
      <c r="C359" s="9">
        <f>A359*(1-A359)^0*Inputs!$B$12*EXP(-Inputs!$B$10*(1-1+Inputs!$B$12))+A359*(1-A359)^1*Inputs!$B$12*EXP(-Inputs!$B$10*(2-1+Inputs!$B$12))+A359*(1-A359)^2*Inputs!$B$12*EXP(-Inputs!$B$10*(3-1+Inputs!$B$12))+A359*(1-A359)^3*Inputs!$B$12*EXP(-Inputs!$B$10*(4-1+Inputs!$B$12))+A359*(1-A359)^4*Inputs!$B$12*EXP(-Inputs!$B$10*(5-1+Inputs!$B$12))</f>
        <v>7.1856075062144767E-2</v>
      </c>
      <c r="D359" s="9">
        <f>A359*(1-A359)^0*(1-Inputs!$B$9)*EXP(-Inputs!$B$10*(1-1+Inputs!$B$12))+A359*(1-A359)^1*(1-Inputs!$B$9)*EXP(-Inputs!$B$10*(2-1+Inputs!$B$12))+A359*(1-A359)^2*(1-Inputs!$B$9)*EXP(-Inputs!$B$10*(3-1+Inputs!$B$12))+A359*(1-A359)^3*(1-Inputs!$B$9)*EXP(-Inputs!$B$10*(4-1+Inputs!$B$12))+A359*(1-A359)^4*(1-Inputs!$B$9)*EXP(-Inputs!$B$10*(5-1+Inputs!$B$12))</f>
        <v>8.622729007457372E-2</v>
      </c>
      <c r="E359" s="10">
        <f t="shared" si="10"/>
        <v>2.1714266042968812E-2</v>
      </c>
      <c r="F359" s="10">
        <f t="shared" si="11"/>
        <v>1.1714266042968812E-2</v>
      </c>
    </row>
    <row r="360" spans="1:6">
      <c r="A360" s="6">
        <v>3.4799999999999998E-2</v>
      </c>
      <c r="B360" s="9">
        <f>(1-A360)^1*EXP(-Inputs!$B$10*1)+(1-A360)^2*EXP(-Inputs!$B$10*2)+(1-A360)^3*EXP(-Inputs!$B$10*3)+(1-A360)^4*EXP(-Inputs!$B$10*4)+(1-A360)^5*EXP(-Inputs!$B$10*5)</f>
        <v>3.8979982097506571</v>
      </c>
      <c r="C360" s="9">
        <f>A360*(1-A360)^0*Inputs!$B$12*EXP(-Inputs!$B$10*(1-1+Inputs!$B$12))+A360*(1-A360)^1*Inputs!$B$12*EXP(-Inputs!$B$10*(2-1+Inputs!$B$12))+A360*(1-A360)^2*Inputs!$B$12*EXP(-Inputs!$B$10*(3-1+Inputs!$B$12))+A360*(1-A360)^3*Inputs!$B$12*EXP(-Inputs!$B$10*(4-1+Inputs!$B$12))+A360*(1-A360)^4*Inputs!$B$12*EXP(-Inputs!$B$10*(5-1+Inputs!$B$12))</f>
        <v>7.2049493549192239E-2</v>
      </c>
      <c r="D360" s="9">
        <f>A360*(1-A360)^0*(1-Inputs!$B$9)*EXP(-Inputs!$B$10*(1-1+Inputs!$B$12))+A360*(1-A360)^1*(1-Inputs!$B$9)*EXP(-Inputs!$B$10*(2-1+Inputs!$B$12))+A360*(1-A360)^2*(1-Inputs!$B$9)*EXP(-Inputs!$B$10*(3-1+Inputs!$B$12))+A360*(1-A360)^3*(1-Inputs!$B$9)*EXP(-Inputs!$B$10*(4-1+Inputs!$B$12))+A360*(1-A360)^4*(1-Inputs!$B$9)*EXP(-Inputs!$B$10*(5-1+Inputs!$B$12))</f>
        <v>8.6459392259030682E-2</v>
      </c>
      <c r="E360" s="10">
        <f t="shared" si="10"/>
        <v>2.1777922765806267E-2</v>
      </c>
      <c r="F360" s="10">
        <f t="shared" si="11"/>
        <v>1.1777922765806267E-2</v>
      </c>
    </row>
    <row r="361" spans="1:6">
      <c r="A361" s="6">
        <v>3.49E-2</v>
      </c>
      <c r="B361" s="9">
        <f>(1-A361)^1*EXP(-Inputs!$B$10*1)+(1-A361)^2*EXP(-Inputs!$B$10*2)+(1-A361)^3*EXP(-Inputs!$B$10*3)+(1-A361)^4*EXP(-Inputs!$B$10*4)+(1-A361)^5*EXP(-Inputs!$B$10*5)</f>
        <v>3.896855574847359</v>
      </c>
      <c r="C361" s="9">
        <f>A361*(1-A361)^0*Inputs!$B$12*EXP(-Inputs!$B$10*(1-1+Inputs!$B$12))+A361*(1-A361)^1*Inputs!$B$12*EXP(-Inputs!$B$10*(2-1+Inputs!$B$12))+A361*(1-A361)^2*Inputs!$B$12*EXP(-Inputs!$B$10*(3-1+Inputs!$B$12))+A361*(1-A361)^3*Inputs!$B$12*EXP(-Inputs!$B$10*(4-1+Inputs!$B$12))+A361*(1-A361)^4*Inputs!$B$12*EXP(-Inputs!$B$10*(5-1+Inputs!$B$12))</f>
        <v>7.2242836247198655E-2</v>
      </c>
      <c r="D361" s="9">
        <f>A361*(1-A361)^0*(1-Inputs!$B$9)*EXP(-Inputs!$B$10*(1-1+Inputs!$B$12))+A361*(1-A361)^1*(1-Inputs!$B$9)*EXP(-Inputs!$B$10*(2-1+Inputs!$B$12))+A361*(1-A361)^2*(1-Inputs!$B$9)*EXP(-Inputs!$B$10*(3-1+Inputs!$B$12))+A361*(1-A361)^3*(1-Inputs!$B$9)*EXP(-Inputs!$B$10*(4-1+Inputs!$B$12))+A361*(1-A361)^4*(1-Inputs!$B$9)*EXP(-Inputs!$B$10*(5-1+Inputs!$B$12))</f>
        <v>8.6691403496638397E-2</v>
      </c>
      <c r="E361" s="10">
        <f t="shared" si="10"/>
        <v>2.184158580052227E-2</v>
      </c>
      <c r="F361" s="10">
        <f t="shared" si="11"/>
        <v>1.184158580052227E-2</v>
      </c>
    </row>
    <row r="362" spans="1:6">
      <c r="A362" s="6">
        <v>3.5000000000000003E-2</v>
      </c>
      <c r="B362" s="9">
        <f>(1-A362)^1*EXP(-Inputs!$B$10*1)+(1-A362)^2*EXP(-Inputs!$B$10*2)+(1-A362)^3*EXP(-Inputs!$B$10*3)+(1-A362)^4*EXP(-Inputs!$B$10*4)+(1-A362)^5*EXP(-Inputs!$B$10*5)</f>
        <v>3.8957132394052358</v>
      </c>
      <c r="C362" s="9">
        <f>A362*(1-A362)^0*Inputs!$B$12*EXP(-Inputs!$B$10*(1-1+Inputs!$B$12))+A362*(1-A362)^1*Inputs!$B$12*EXP(-Inputs!$B$10*(2-1+Inputs!$B$12))+A362*(1-A362)^2*Inputs!$B$12*EXP(-Inputs!$B$10*(3-1+Inputs!$B$12))+A362*(1-A362)^3*Inputs!$B$12*EXP(-Inputs!$B$10*(4-1+Inputs!$B$12))+A362*(1-A362)^4*Inputs!$B$12*EXP(-Inputs!$B$10*(5-1+Inputs!$B$12))</f>
        <v>7.2436103179082251E-2</v>
      </c>
      <c r="D362" s="9">
        <f>A362*(1-A362)^0*(1-Inputs!$B$9)*EXP(-Inputs!$B$10*(1-1+Inputs!$B$12))+A362*(1-A362)^1*(1-Inputs!$B$9)*EXP(-Inputs!$B$10*(2-1+Inputs!$B$12))+A362*(1-A362)^2*(1-Inputs!$B$9)*EXP(-Inputs!$B$10*(3-1+Inputs!$B$12))+A362*(1-A362)^3*(1-Inputs!$B$9)*EXP(-Inputs!$B$10*(4-1+Inputs!$B$12))+A362*(1-A362)^4*(1-Inputs!$B$9)*EXP(-Inputs!$B$10*(5-1+Inputs!$B$12))</f>
        <v>8.6923323814898715E-2</v>
      </c>
      <c r="E362" s="10">
        <f t="shared" si="10"/>
        <v>2.1905255148055632E-2</v>
      </c>
      <c r="F362" s="10">
        <f t="shared" si="11"/>
        <v>1.1905255148055632E-2</v>
      </c>
    </row>
    <row r="363" spans="1:6">
      <c r="A363" s="6">
        <v>3.5099999999999999E-2</v>
      </c>
      <c r="B363" s="9">
        <f>(1-A363)^1*EXP(-Inputs!$B$10*1)+(1-A363)^2*EXP(-Inputs!$B$10*2)+(1-A363)^3*EXP(-Inputs!$B$10*3)+(1-A363)^4*EXP(-Inputs!$B$10*4)+(1-A363)^5*EXP(-Inputs!$B$10*5)</f>
        <v>3.8945712033566391</v>
      </c>
      <c r="C363" s="9">
        <f>A363*(1-A363)^0*Inputs!$B$12*EXP(-Inputs!$B$10*(1-1+Inputs!$B$12))+A363*(1-A363)^1*Inputs!$B$12*EXP(-Inputs!$B$10*(2-1+Inputs!$B$12))+A363*(1-A363)^2*Inputs!$B$12*EXP(-Inputs!$B$10*(3-1+Inputs!$B$12))+A363*(1-A363)^3*Inputs!$B$12*EXP(-Inputs!$B$10*(4-1+Inputs!$B$12))+A363*(1-A363)^4*Inputs!$B$12*EXP(-Inputs!$B$10*(5-1+Inputs!$B$12))</f>
        <v>7.2629294367756475E-2</v>
      </c>
      <c r="D363" s="9">
        <f>A363*(1-A363)^0*(1-Inputs!$B$9)*EXP(-Inputs!$B$10*(1-1+Inputs!$B$12))+A363*(1-A363)^1*(1-Inputs!$B$9)*EXP(-Inputs!$B$10*(2-1+Inputs!$B$12))+A363*(1-A363)^2*(1-Inputs!$B$9)*EXP(-Inputs!$B$10*(3-1+Inputs!$B$12))+A363*(1-A363)^3*(1-Inputs!$B$9)*EXP(-Inputs!$B$10*(4-1+Inputs!$B$12))+A363*(1-A363)^4*(1-Inputs!$B$9)*EXP(-Inputs!$B$10*(5-1+Inputs!$B$12))</f>
        <v>8.7155153241307765E-2</v>
      </c>
      <c r="E363" s="10">
        <f t="shared" si="10"/>
        <v>2.196893080934537E-2</v>
      </c>
      <c r="F363" s="10">
        <f t="shared" si="11"/>
        <v>1.1968930809345369E-2</v>
      </c>
    </row>
    <row r="364" spans="1:6">
      <c r="A364" s="6">
        <v>3.5200000000000002E-2</v>
      </c>
      <c r="B364" s="9">
        <f>(1-A364)^1*EXP(-Inputs!$B$10*1)+(1-A364)^2*EXP(-Inputs!$B$10*2)+(1-A364)^3*EXP(-Inputs!$B$10*3)+(1-A364)^4*EXP(-Inputs!$B$10*4)+(1-A364)^5*EXP(-Inputs!$B$10*5)</f>
        <v>3.8934294666339349</v>
      </c>
      <c r="C364" s="9">
        <f>A364*(1-A364)^0*Inputs!$B$12*EXP(-Inputs!$B$10*(1-1+Inputs!$B$12))+A364*(1-A364)^1*Inputs!$B$12*EXP(-Inputs!$B$10*(2-1+Inputs!$B$12))+A364*(1-A364)^2*Inputs!$B$12*EXP(-Inputs!$B$10*(3-1+Inputs!$B$12))+A364*(1-A364)^3*Inputs!$B$12*EXP(-Inputs!$B$10*(4-1+Inputs!$B$12))+A364*(1-A364)^4*Inputs!$B$12*EXP(-Inputs!$B$10*(5-1+Inputs!$B$12))</f>
        <v>7.282240983613017E-2</v>
      </c>
      <c r="D364" s="9">
        <f>A364*(1-A364)^0*(1-Inputs!$B$9)*EXP(-Inputs!$B$10*(1-1+Inputs!$B$12))+A364*(1-A364)^1*(1-Inputs!$B$9)*EXP(-Inputs!$B$10*(2-1+Inputs!$B$12))+A364*(1-A364)^2*(1-Inputs!$B$9)*EXP(-Inputs!$B$10*(3-1+Inputs!$B$12))+A364*(1-A364)^3*(1-Inputs!$B$9)*EXP(-Inputs!$B$10*(4-1+Inputs!$B$12))+A364*(1-A364)^4*(1-Inputs!$B$9)*EXP(-Inputs!$B$10*(5-1+Inputs!$B$12))</f>
        <v>8.7386891803356209E-2</v>
      </c>
      <c r="E364" s="10">
        <f t="shared" si="10"/>
        <v>2.2032612785330693E-2</v>
      </c>
      <c r="F364" s="10">
        <f t="shared" si="11"/>
        <v>1.2032612785330693E-2</v>
      </c>
    </row>
    <row r="365" spans="1:6">
      <c r="A365" s="6">
        <v>3.5299999999999998E-2</v>
      </c>
      <c r="B365" s="9">
        <f>(1-A365)^1*EXP(-Inputs!$B$10*1)+(1-A365)^2*EXP(-Inputs!$B$10*2)+(1-A365)^3*EXP(-Inputs!$B$10*3)+(1-A365)^4*EXP(-Inputs!$B$10*4)+(1-A365)^5*EXP(-Inputs!$B$10*5)</f>
        <v>3.8922880291694995</v>
      </c>
      <c r="C365" s="9">
        <f>A365*(1-A365)^0*Inputs!$B$12*EXP(-Inputs!$B$10*(1-1+Inputs!$B$12))+A365*(1-A365)^1*Inputs!$B$12*EXP(-Inputs!$B$10*(2-1+Inputs!$B$12))+A365*(1-A365)^2*Inputs!$B$12*EXP(-Inputs!$B$10*(3-1+Inputs!$B$12))+A365*(1-A365)^3*Inputs!$B$12*EXP(-Inputs!$B$10*(4-1+Inputs!$B$12))+A365*(1-A365)^4*Inputs!$B$12*EXP(-Inputs!$B$10*(5-1+Inputs!$B$12))</f>
        <v>7.3015449607107485E-2</v>
      </c>
      <c r="D365" s="9">
        <f>A365*(1-A365)^0*(1-Inputs!$B$9)*EXP(-Inputs!$B$10*(1-1+Inputs!$B$12))+A365*(1-A365)^1*(1-Inputs!$B$9)*EXP(-Inputs!$B$10*(2-1+Inputs!$B$12))+A365*(1-A365)^2*(1-Inputs!$B$9)*EXP(-Inputs!$B$10*(3-1+Inputs!$B$12))+A365*(1-A365)^3*(1-Inputs!$B$9)*EXP(-Inputs!$B$10*(4-1+Inputs!$B$12))+A365*(1-A365)^4*(1-Inputs!$B$9)*EXP(-Inputs!$B$10*(5-1+Inputs!$B$12))</f>
        <v>8.761853952852898E-2</v>
      </c>
      <c r="E365" s="10">
        <f t="shared" si="10"/>
        <v>2.2096301076950972E-2</v>
      </c>
      <c r="F365" s="10">
        <f t="shared" si="11"/>
        <v>1.2096301076950972E-2</v>
      </c>
    </row>
    <row r="366" spans="1:6">
      <c r="A366" s="6">
        <v>3.5400000000000001E-2</v>
      </c>
      <c r="B366" s="9">
        <f>(1-A366)^1*EXP(-Inputs!$B$10*1)+(1-A366)^2*EXP(-Inputs!$B$10*2)+(1-A366)^3*EXP(-Inputs!$B$10*3)+(1-A366)^4*EXP(-Inputs!$B$10*4)+(1-A366)^5*EXP(-Inputs!$B$10*5)</f>
        <v>3.8911468908957181</v>
      </c>
      <c r="C366" s="9">
        <f>A366*(1-A366)^0*Inputs!$B$12*EXP(-Inputs!$B$10*(1-1+Inputs!$B$12))+A366*(1-A366)^1*Inputs!$B$12*EXP(-Inputs!$B$10*(2-1+Inputs!$B$12))+A366*(1-A366)^2*Inputs!$B$12*EXP(-Inputs!$B$10*(3-1+Inputs!$B$12))+A366*(1-A366)^3*Inputs!$B$12*EXP(-Inputs!$B$10*(4-1+Inputs!$B$12))+A366*(1-A366)^4*Inputs!$B$12*EXP(-Inputs!$B$10*(5-1+Inputs!$B$12))</f>
        <v>7.3208413703587924E-2</v>
      </c>
      <c r="D366" s="9">
        <f>A366*(1-A366)^0*(1-Inputs!$B$9)*EXP(-Inputs!$B$10*(1-1+Inputs!$B$12))+A366*(1-A366)^1*(1-Inputs!$B$9)*EXP(-Inputs!$B$10*(2-1+Inputs!$B$12))+A366*(1-A366)^2*(1-Inputs!$B$9)*EXP(-Inputs!$B$10*(3-1+Inputs!$B$12))+A366*(1-A366)^3*(1-Inputs!$B$9)*EXP(-Inputs!$B$10*(4-1+Inputs!$B$12))+A366*(1-A366)^4*(1-Inputs!$B$9)*EXP(-Inputs!$B$10*(5-1+Inputs!$B$12))</f>
        <v>8.7850096444305498E-2</v>
      </c>
      <c r="E366" s="10">
        <f t="shared" si="10"/>
        <v>2.2159995685145803E-2</v>
      </c>
      <c r="F366" s="10">
        <f t="shared" si="11"/>
        <v>1.2159995685145803E-2</v>
      </c>
    </row>
    <row r="367" spans="1:6">
      <c r="A367" s="6">
        <v>3.5499999999999997E-2</v>
      </c>
      <c r="B367" s="9">
        <f>(1-A367)^1*EXP(-Inputs!$B$10*1)+(1-A367)^2*EXP(-Inputs!$B$10*2)+(1-A367)^3*EXP(-Inputs!$B$10*3)+(1-A367)^4*EXP(-Inputs!$B$10*4)+(1-A367)^5*EXP(-Inputs!$B$10*5)</f>
        <v>3.890006051744991</v>
      </c>
      <c r="C367" s="9">
        <f>A367*(1-A367)^0*Inputs!$B$12*EXP(-Inputs!$B$10*(1-1+Inputs!$B$12))+A367*(1-A367)^1*Inputs!$B$12*EXP(-Inputs!$B$10*(2-1+Inputs!$B$12))+A367*(1-A367)^2*Inputs!$B$12*EXP(-Inputs!$B$10*(3-1+Inputs!$B$12))+A367*(1-A367)^3*Inputs!$B$12*EXP(-Inputs!$B$10*(4-1+Inputs!$B$12))+A367*(1-A367)^4*Inputs!$B$12*EXP(-Inputs!$B$10*(5-1+Inputs!$B$12))</f>
        <v>7.3401302148466241E-2</v>
      </c>
      <c r="D367" s="9">
        <f>A367*(1-A367)^0*(1-Inputs!$B$9)*EXP(-Inputs!$B$10*(1-1+Inputs!$B$12))+A367*(1-A367)^1*(1-Inputs!$B$9)*EXP(-Inputs!$B$10*(2-1+Inputs!$B$12))+A367*(1-A367)^2*(1-Inputs!$B$9)*EXP(-Inputs!$B$10*(3-1+Inputs!$B$12))+A367*(1-A367)^3*(1-Inputs!$B$9)*EXP(-Inputs!$B$10*(4-1+Inputs!$B$12))+A367*(1-A367)^4*(1-Inputs!$B$9)*EXP(-Inputs!$B$10*(5-1+Inputs!$B$12))</f>
        <v>8.8081562578159495E-2</v>
      </c>
      <c r="E367" s="10">
        <f t="shared" si="10"/>
        <v>2.222369661085492E-2</v>
      </c>
      <c r="F367" s="10">
        <f t="shared" si="11"/>
        <v>1.222369661085492E-2</v>
      </c>
    </row>
    <row r="368" spans="1:6">
      <c r="A368" s="6">
        <v>3.56E-2</v>
      </c>
      <c r="B368" s="9">
        <f>(1-A368)^1*EXP(-Inputs!$B$10*1)+(1-A368)^2*EXP(-Inputs!$B$10*2)+(1-A368)^3*EXP(-Inputs!$B$10*3)+(1-A368)^4*EXP(-Inputs!$B$10*4)+(1-A368)^5*EXP(-Inputs!$B$10*5)</f>
        <v>3.888865511649727</v>
      </c>
      <c r="C368" s="9">
        <f>A368*(1-A368)^0*Inputs!$B$12*EXP(-Inputs!$B$10*(1-1+Inputs!$B$12))+A368*(1-A368)^1*Inputs!$B$12*EXP(-Inputs!$B$10*(2-1+Inputs!$B$12))+A368*(1-A368)^2*Inputs!$B$12*EXP(-Inputs!$B$10*(3-1+Inputs!$B$12))+A368*(1-A368)^3*Inputs!$B$12*EXP(-Inputs!$B$10*(4-1+Inputs!$B$12))+A368*(1-A368)^4*Inputs!$B$12*EXP(-Inputs!$B$10*(5-1+Inputs!$B$12))</f>
        <v>7.359411496463264E-2</v>
      </c>
      <c r="D368" s="9">
        <f>A368*(1-A368)^0*(1-Inputs!$B$9)*EXP(-Inputs!$B$10*(1-1+Inputs!$B$12))+A368*(1-A368)^1*(1-Inputs!$B$9)*EXP(-Inputs!$B$10*(2-1+Inputs!$B$12))+A368*(1-A368)^2*(1-Inputs!$B$9)*EXP(-Inputs!$B$10*(3-1+Inputs!$B$12))+A368*(1-A368)^3*(1-Inputs!$B$9)*EXP(-Inputs!$B$10*(4-1+Inputs!$B$12))+A368*(1-A368)^4*(1-Inputs!$B$9)*EXP(-Inputs!$B$10*(5-1+Inputs!$B$12))</f>
        <v>8.8312937957559179E-2</v>
      </c>
      <c r="E368" s="10">
        <f t="shared" si="10"/>
        <v>2.2287403855018283E-2</v>
      </c>
      <c r="F368" s="10">
        <f t="shared" si="11"/>
        <v>1.2287403855018282E-2</v>
      </c>
    </row>
    <row r="369" spans="1:6">
      <c r="A369" s="6">
        <v>3.5700000000000003E-2</v>
      </c>
      <c r="B369" s="9">
        <f>(1-A369)^1*EXP(-Inputs!$B$10*1)+(1-A369)^2*EXP(-Inputs!$B$10*2)+(1-A369)^3*EXP(-Inputs!$B$10*3)+(1-A369)^4*EXP(-Inputs!$B$10*4)+(1-A369)^5*EXP(-Inputs!$B$10*5)</f>
        <v>3.8877252705423446</v>
      </c>
      <c r="C369" s="9">
        <f>A369*(1-A369)^0*Inputs!$B$12*EXP(-Inputs!$B$10*(1-1+Inputs!$B$12))+A369*(1-A369)^1*Inputs!$B$12*EXP(-Inputs!$B$10*(2-1+Inputs!$B$12))+A369*(1-A369)^2*Inputs!$B$12*EXP(-Inputs!$B$10*(3-1+Inputs!$B$12))+A369*(1-A369)^3*Inputs!$B$12*EXP(-Inputs!$B$10*(4-1+Inputs!$B$12))+A369*(1-A369)^4*Inputs!$B$12*EXP(-Inputs!$B$10*(5-1+Inputs!$B$12))</f>
        <v>7.3786852174972578E-2</v>
      </c>
      <c r="D369" s="9">
        <f>A369*(1-A369)^0*(1-Inputs!$B$9)*EXP(-Inputs!$B$10*(1-1+Inputs!$B$12))+A369*(1-A369)^1*(1-Inputs!$B$9)*EXP(-Inputs!$B$10*(2-1+Inputs!$B$12))+A369*(1-A369)^2*(1-Inputs!$B$9)*EXP(-Inputs!$B$10*(3-1+Inputs!$B$12))+A369*(1-A369)^3*(1-Inputs!$B$9)*EXP(-Inputs!$B$10*(4-1+Inputs!$B$12))+A369*(1-A369)^4*(1-Inputs!$B$9)*EXP(-Inputs!$B$10*(5-1+Inputs!$B$12))</f>
        <v>8.8544222609967096E-2</v>
      </c>
      <c r="E369" s="10">
        <f t="shared" si="10"/>
        <v>2.2351117418576021E-2</v>
      </c>
      <c r="F369" s="10">
        <f t="shared" si="11"/>
        <v>1.2351117418576021E-2</v>
      </c>
    </row>
    <row r="370" spans="1:6">
      <c r="A370" s="6">
        <v>3.5799999999999998E-2</v>
      </c>
      <c r="B370" s="9">
        <f>(1-A370)^1*EXP(-Inputs!$B$10*1)+(1-A370)^2*EXP(-Inputs!$B$10*2)+(1-A370)^3*EXP(-Inputs!$B$10*3)+(1-A370)^4*EXP(-Inputs!$B$10*4)+(1-A370)^5*EXP(-Inputs!$B$10*5)</f>
        <v>3.8865853283552747</v>
      </c>
      <c r="C370" s="9">
        <f>A370*(1-A370)^0*Inputs!$B$12*EXP(-Inputs!$B$10*(1-1+Inputs!$B$12))+A370*(1-A370)^1*Inputs!$B$12*EXP(-Inputs!$B$10*(2-1+Inputs!$B$12))+A370*(1-A370)^2*Inputs!$B$12*EXP(-Inputs!$B$10*(3-1+Inputs!$B$12))+A370*(1-A370)^3*Inputs!$B$12*EXP(-Inputs!$B$10*(4-1+Inputs!$B$12))+A370*(1-A370)^4*Inputs!$B$12*EXP(-Inputs!$B$10*(5-1+Inputs!$B$12))</f>
        <v>7.3979513802366795E-2</v>
      </c>
      <c r="D370" s="9">
        <f>A370*(1-A370)^0*(1-Inputs!$B$9)*EXP(-Inputs!$B$10*(1-1+Inputs!$B$12))+A370*(1-A370)^1*(1-Inputs!$B$9)*EXP(-Inputs!$B$10*(2-1+Inputs!$B$12))+A370*(1-A370)^2*(1-Inputs!$B$9)*EXP(-Inputs!$B$10*(3-1+Inputs!$B$12))+A370*(1-A370)^3*(1-Inputs!$B$9)*EXP(-Inputs!$B$10*(4-1+Inputs!$B$12))+A370*(1-A370)^4*(1-Inputs!$B$9)*EXP(-Inputs!$B$10*(5-1+Inputs!$B$12))</f>
        <v>8.8775416562840159E-2</v>
      </c>
      <c r="E370" s="10">
        <f t="shared" si="10"/>
        <v>2.2414837302468446E-2</v>
      </c>
      <c r="F370" s="10">
        <f t="shared" si="11"/>
        <v>1.2414837302468446E-2</v>
      </c>
    </row>
    <row r="371" spans="1:6">
      <c r="A371" s="6">
        <v>3.5900000000000001E-2</v>
      </c>
      <c r="B371" s="9">
        <f>(1-A371)^1*EXP(-Inputs!$B$10*1)+(1-A371)^2*EXP(-Inputs!$B$10*2)+(1-A371)^3*EXP(-Inputs!$B$10*3)+(1-A371)^4*EXP(-Inputs!$B$10*4)+(1-A371)^5*EXP(-Inputs!$B$10*5)</f>
        <v>3.8854456850209615</v>
      </c>
      <c r="C371" s="9">
        <f>A371*(1-A371)^0*Inputs!$B$12*EXP(-Inputs!$B$10*(1-1+Inputs!$B$12))+A371*(1-A371)^1*Inputs!$B$12*EXP(-Inputs!$B$10*(2-1+Inputs!$B$12))+A371*(1-A371)^2*Inputs!$B$12*EXP(-Inputs!$B$10*(3-1+Inputs!$B$12))+A371*(1-A371)^3*Inputs!$B$12*EXP(-Inputs!$B$10*(4-1+Inputs!$B$12))+A371*(1-A371)^4*Inputs!$B$12*EXP(-Inputs!$B$10*(5-1+Inputs!$B$12))</f>
        <v>7.4172099869691518E-2</v>
      </c>
      <c r="D371" s="9">
        <f>A371*(1-A371)^0*(1-Inputs!$B$9)*EXP(-Inputs!$B$10*(1-1+Inputs!$B$12))+A371*(1-A371)^1*(1-Inputs!$B$9)*EXP(-Inputs!$B$10*(2-1+Inputs!$B$12))+A371*(1-A371)^2*(1-Inputs!$B$9)*EXP(-Inputs!$B$10*(3-1+Inputs!$B$12))+A371*(1-A371)^3*(1-Inputs!$B$9)*EXP(-Inputs!$B$10*(4-1+Inputs!$B$12))+A371*(1-A371)^4*(1-Inputs!$B$9)*EXP(-Inputs!$B$10*(5-1+Inputs!$B$12))</f>
        <v>8.9006519843629811E-2</v>
      </c>
      <c r="E371" s="10">
        <f t="shared" si="10"/>
        <v>2.2478563507636072E-2</v>
      </c>
      <c r="F371" s="10">
        <f t="shared" si="11"/>
        <v>1.2478563507636072E-2</v>
      </c>
    </row>
    <row r="372" spans="1:6">
      <c r="A372" s="6">
        <v>3.5999999999999997E-2</v>
      </c>
      <c r="B372" s="9">
        <f>(1-A372)^1*EXP(-Inputs!$B$10*1)+(1-A372)^2*EXP(-Inputs!$B$10*2)+(1-A372)^3*EXP(-Inputs!$B$10*3)+(1-A372)^4*EXP(-Inputs!$B$10*4)+(1-A372)^5*EXP(-Inputs!$B$10*5)</f>
        <v>3.884306340471857</v>
      </c>
      <c r="C372" s="9">
        <f>A372*(1-A372)^0*Inputs!$B$12*EXP(-Inputs!$B$10*(1-1+Inputs!$B$12))+A372*(1-A372)^1*Inputs!$B$12*EXP(-Inputs!$B$10*(2-1+Inputs!$B$12))+A372*(1-A372)^2*Inputs!$B$12*EXP(-Inputs!$B$10*(3-1+Inputs!$B$12))+A372*(1-A372)^3*Inputs!$B$12*EXP(-Inputs!$B$10*(4-1+Inputs!$B$12))+A372*(1-A372)^4*Inputs!$B$12*EXP(-Inputs!$B$10*(5-1+Inputs!$B$12))</f>
        <v>7.4364610399818135E-2</v>
      </c>
      <c r="D372" s="9">
        <f>A372*(1-A372)^0*(1-Inputs!$B$9)*EXP(-Inputs!$B$10*(1-1+Inputs!$B$12))+A372*(1-A372)^1*(1-Inputs!$B$9)*EXP(-Inputs!$B$10*(2-1+Inputs!$B$12))+A372*(1-A372)^2*(1-Inputs!$B$9)*EXP(-Inputs!$B$10*(3-1+Inputs!$B$12))+A372*(1-A372)^3*(1-Inputs!$B$9)*EXP(-Inputs!$B$10*(4-1+Inputs!$B$12))+A372*(1-A372)^4*(1-Inputs!$B$9)*EXP(-Inputs!$B$10*(5-1+Inputs!$B$12))</f>
        <v>8.9237532479781764E-2</v>
      </c>
      <c r="E372" s="10">
        <f t="shared" si="10"/>
        <v>2.2542296035019581E-2</v>
      </c>
      <c r="F372" s="10">
        <f t="shared" si="11"/>
        <v>1.2542296035019581E-2</v>
      </c>
    </row>
    <row r="373" spans="1:6">
      <c r="A373" s="6">
        <v>3.61E-2</v>
      </c>
      <c r="B373" s="9">
        <f>(1-A373)^1*EXP(-Inputs!$B$10*1)+(1-A373)^2*EXP(-Inputs!$B$10*2)+(1-A373)^3*EXP(-Inputs!$B$10*3)+(1-A373)^4*EXP(-Inputs!$B$10*4)+(1-A373)^5*EXP(-Inputs!$B$10*5)</f>
        <v>3.8831672946404243</v>
      </c>
      <c r="C373" s="9">
        <f>A373*(1-A373)^0*Inputs!$B$12*EXP(-Inputs!$B$10*(1-1+Inputs!$B$12))+A373*(1-A373)^1*Inputs!$B$12*EXP(-Inputs!$B$10*(2-1+Inputs!$B$12))+A373*(1-A373)^2*Inputs!$B$12*EXP(-Inputs!$B$10*(3-1+Inputs!$B$12))+A373*(1-A373)^3*Inputs!$B$12*EXP(-Inputs!$B$10*(4-1+Inputs!$B$12))+A373*(1-A373)^4*Inputs!$B$12*EXP(-Inputs!$B$10*(5-1+Inputs!$B$12))</f>
        <v>7.455704541561349E-2</v>
      </c>
      <c r="D373" s="9">
        <f>A373*(1-A373)^0*(1-Inputs!$B$9)*EXP(-Inputs!$B$10*(1-1+Inputs!$B$12))+A373*(1-A373)^1*(1-Inputs!$B$9)*EXP(-Inputs!$B$10*(2-1+Inputs!$B$12))+A373*(1-A373)^2*(1-Inputs!$B$9)*EXP(-Inputs!$B$10*(3-1+Inputs!$B$12))+A373*(1-A373)^3*(1-Inputs!$B$9)*EXP(-Inputs!$B$10*(4-1+Inputs!$B$12))+A373*(1-A373)^4*(1-Inputs!$B$9)*EXP(-Inputs!$B$10*(5-1+Inputs!$B$12))</f>
        <v>8.946845449873618E-2</v>
      </c>
      <c r="E373" s="10">
        <f t="shared" si="10"/>
        <v>2.2606034885559866E-2</v>
      </c>
      <c r="F373" s="10">
        <f t="shared" si="11"/>
        <v>1.2606034885559865E-2</v>
      </c>
    </row>
    <row r="374" spans="1:6">
      <c r="A374" s="6">
        <v>3.6200000000000003E-2</v>
      </c>
      <c r="B374" s="9">
        <f>(1-A374)^1*EXP(-Inputs!$B$10*1)+(1-A374)^2*EXP(-Inputs!$B$10*2)+(1-A374)^3*EXP(-Inputs!$B$10*3)+(1-A374)^4*EXP(-Inputs!$B$10*4)+(1-A374)^5*EXP(-Inputs!$B$10*5)</f>
        <v>3.8820285474591394</v>
      </c>
      <c r="C374" s="9">
        <f>A374*(1-A374)^0*Inputs!$B$12*EXP(-Inputs!$B$10*(1-1+Inputs!$B$12))+A374*(1-A374)^1*Inputs!$B$12*EXP(-Inputs!$B$10*(2-1+Inputs!$B$12))+A374*(1-A374)^2*Inputs!$B$12*EXP(-Inputs!$B$10*(3-1+Inputs!$B$12))+A374*(1-A374)^3*Inputs!$B$12*EXP(-Inputs!$B$10*(4-1+Inputs!$B$12))+A374*(1-A374)^4*Inputs!$B$12*EXP(-Inputs!$B$10*(5-1+Inputs!$B$12))</f>
        <v>7.4749404939939701E-2</v>
      </c>
      <c r="D374" s="9">
        <f>A374*(1-A374)^0*(1-Inputs!$B$9)*EXP(-Inputs!$B$10*(1-1+Inputs!$B$12))+A374*(1-A374)^1*(1-Inputs!$B$9)*EXP(-Inputs!$B$10*(2-1+Inputs!$B$12))+A374*(1-A374)^2*(1-Inputs!$B$9)*EXP(-Inputs!$B$10*(3-1+Inputs!$B$12))+A374*(1-A374)^3*(1-Inputs!$B$9)*EXP(-Inputs!$B$10*(4-1+Inputs!$B$12))+A374*(1-A374)^4*(1-Inputs!$B$9)*EXP(-Inputs!$B$10*(5-1+Inputs!$B$12))</f>
        <v>8.9699285927927641E-2</v>
      </c>
      <c r="E374" s="10">
        <f t="shared" si="10"/>
        <v>2.2669780060197983E-2</v>
      </c>
      <c r="F374" s="10">
        <f t="shared" si="11"/>
        <v>1.2669780060197982E-2</v>
      </c>
    </row>
    <row r="375" spans="1:6">
      <c r="A375" s="6">
        <v>3.6299999999999999E-2</v>
      </c>
      <c r="B375" s="9">
        <f>(1-A375)^1*EXP(-Inputs!$B$10*1)+(1-A375)^2*EXP(-Inputs!$B$10*2)+(1-A375)^3*EXP(-Inputs!$B$10*3)+(1-A375)^4*EXP(-Inputs!$B$10*4)+(1-A375)^5*EXP(-Inputs!$B$10*5)</f>
        <v>3.8808900988604869</v>
      </c>
      <c r="C375" s="9">
        <f>A375*(1-A375)^0*Inputs!$B$12*EXP(-Inputs!$B$10*(1-1+Inputs!$B$12))+A375*(1-A375)^1*Inputs!$B$12*EXP(-Inputs!$B$10*(2-1+Inputs!$B$12))+A375*(1-A375)^2*Inputs!$B$12*EXP(-Inputs!$B$10*(3-1+Inputs!$B$12))+A375*(1-A375)^3*Inputs!$B$12*EXP(-Inputs!$B$10*(4-1+Inputs!$B$12))+A375*(1-A375)^4*Inputs!$B$12*EXP(-Inputs!$B$10*(5-1+Inputs!$B$12))</f>
        <v>7.4941688995654177E-2</v>
      </c>
      <c r="D375" s="9">
        <f>A375*(1-A375)^0*(1-Inputs!$B$9)*EXP(-Inputs!$B$10*(1-1+Inputs!$B$12))+A375*(1-A375)^1*(1-Inputs!$B$9)*EXP(-Inputs!$B$10*(2-1+Inputs!$B$12))+A375*(1-A375)^2*(1-Inputs!$B$9)*EXP(-Inputs!$B$10*(3-1+Inputs!$B$12))+A375*(1-A375)^3*(1-Inputs!$B$9)*EXP(-Inputs!$B$10*(4-1+Inputs!$B$12))+A375*(1-A375)^4*(1-Inputs!$B$9)*EXP(-Inputs!$B$10*(5-1+Inputs!$B$12))</f>
        <v>8.9930026794785012E-2</v>
      </c>
      <c r="E375" s="10">
        <f t="shared" si="10"/>
        <v>2.2733531559875172E-2</v>
      </c>
      <c r="F375" s="10">
        <f t="shared" si="11"/>
        <v>1.2733531559875172E-2</v>
      </c>
    </row>
    <row r="376" spans="1:6">
      <c r="A376" s="6">
        <v>3.6400000000000002E-2</v>
      </c>
      <c r="B376" s="9">
        <f>(1-A376)^1*EXP(-Inputs!$B$10*1)+(1-A376)^2*EXP(-Inputs!$B$10*2)+(1-A376)^3*EXP(-Inputs!$B$10*3)+(1-A376)^4*EXP(-Inputs!$B$10*4)+(1-A376)^5*EXP(-Inputs!$B$10*5)</f>
        <v>3.8797519487769652</v>
      </c>
      <c r="C376" s="9">
        <f>A376*(1-A376)^0*Inputs!$B$12*EXP(-Inputs!$B$10*(1-1+Inputs!$B$12))+A376*(1-A376)^1*Inputs!$B$12*EXP(-Inputs!$B$10*(2-1+Inputs!$B$12))+A376*(1-A376)^2*Inputs!$B$12*EXP(-Inputs!$B$10*(3-1+Inputs!$B$12))+A376*(1-A376)^3*Inputs!$B$12*EXP(-Inputs!$B$10*(4-1+Inputs!$B$12))+A376*(1-A376)^4*Inputs!$B$12*EXP(-Inputs!$B$10*(5-1+Inputs!$B$12))</f>
        <v>7.513389760560979E-2</v>
      </c>
      <c r="D376" s="9">
        <f>A376*(1-A376)^0*(1-Inputs!$B$9)*EXP(-Inputs!$B$10*(1-1+Inputs!$B$12))+A376*(1-A376)^1*(1-Inputs!$B$9)*EXP(-Inputs!$B$10*(2-1+Inputs!$B$12))+A376*(1-A376)^2*(1-Inputs!$B$9)*EXP(-Inputs!$B$10*(3-1+Inputs!$B$12))+A376*(1-A376)^3*(1-Inputs!$B$9)*EXP(-Inputs!$B$10*(4-1+Inputs!$B$12))+A376*(1-A376)^4*(1-Inputs!$B$9)*EXP(-Inputs!$B$10*(5-1+Inputs!$B$12))</f>
        <v>9.0160677126731745E-2</v>
      </c>
      <c r="E376" s="10">
        <f t="shared" si="10"/>
        <v>2.2797289385532892E-2</v>
      </c>
      <c r="F376" s="10">
        <f t="shared" si="11"/>
        <v>1.2797289385532892E-2</v>
      </c>
    </row>
    <row r="377" spans="1:6">
      <c r="A377" s="6">
        <v>3.6499999999999998E-2</v>
      </c>
      <c r="B377" s="9">
        <f>(1-A377)^1*EXP(-Inputs!$B$10*1)+(1-A377)^2*EXP(-Inputs!$B$10*2)+(1-A377)^3*EXP(-Inputs!$B$10*3)+(1-A377)^4*EXP(-Inputs!$B$10*4)+(1-A377)^5*EXP(-Inputs!$B$10*5)</f>
        <v>3.8786140971410812</v>
      </c>
      <c r="C377" s="9">
        <f>A377*(1-A377)^0*Inputs!$B$12*EXP(-Inputs!$B$10*(1-1+Inputs!$B$12))+A377*(1-A377)^1*Inputs!$B$12*EXP(-Inputs!$B$10*(2-1+Inputs!$B$12))+A377*(1-A377)^2*Inputs!$B$12*EXP(-Inputs!$B$10*(3-1+Inputs!$B$12))+A377*(1-A377)^3*Inputs!$B$12*EXP(-Inputs!$B$10*(4-1+Inputs!$B$12))+A377*(1-A377)^4*Inputs!$B$12*EXP(-Inputs!$B$10*(5-1+Inputs!$B$12))</f>
        <v>7.5326030792654569E-2</v>
      </c>
      <c r="D377" s="9">
        <f>A377*(1-A377)^0*(1-Inputs!$B$9)*EXP(-Inputs!$B$10*(1-1+Inputs!$B$12))+A377*(1-A377)^1*(1-Inputs!$B$9)*EXP(-Inputs!$B$10*(2-1+Inputs!$B$12))+A377*(1-A377)^2*(1-Inputs!$B$9)*EXP(-Inputs!$B$10*(3-1+Inputs!$B$12))+A377*(1-A377)^3*(1-Inputs!$B$9)*EXP(-Inputs!$B$10*(4-1+Inputs!$B$12))+A377*(1-A377)^4*(1-Inputs!$B$9)*EXP(-Inputs!$B$10*(5-1+Inputs!$B$12))</f>
        <v>9.0391236951185491E-2</v>
      </c>
      <c r="E377" s="10">
        <f t="shared" si="10"/>
        <v>2.2861053538112745E-2</v>
      </c>
      <c r="F377" s="10">
        <f t="shared" si="11"/>
        <v>1.2861053538112744E-2</v>
      </c>
    </row>
    <row r="378" spans="1:6">
      <c r="A378" s="6">
        <v>3.6600000000000001E-2</v>
      </c>
      <c r="B378" s="9">
        <f>(1-A378)^1*EXP(-Inputs!$B$10*1)+(1-A378)^2*EXP(-Inputs!$B$10*2)+(1-A378)^3*EXP(-Inputs!$B$10*3)+(1-A378)^4*EXP(-Inputs!$B$10*4)+(1-A378)^5*EXP(-Inputs!$B$10*5)</f>
        <v>3.8774765438853529</v>
      </c>
      <c r="C378" s="9">
        <f>A378*(1-A378)^0*Inputs!$B$12*EXP(-Inputs!$B$10*(1-1+Inputs!$B$12))+A378*(1-A378)^1*Inputs!$B$12*EXP(-Inputs!$B$10*(2-1+Inputs!$B$12))+A378*(1-A378)^2*Inputs!$B$12*EXP(-Inputs!$B$10*(3-1+Inputs!$B$12))+A378*(1-A378)^3*Inputs!$B$12*EXP(-Inputs!$B$10*(4-1+Inputs!$B$12))+A378*(1-A378)^4*Inputs!$B$12*EXP(-Inputs!$B$10*(5-1+Inputs!$B$12))</f>
        <v>7.5518088579632076E-2</v>
      </c>
      <c r="D378" s="9">
        <f>A378*(1-A378)^0*(1-Inputs!$B$9)*EXP(-Inputs!$B$10*(1-1+Inputs!$B$12))+A378*(1-A378)^1*(1-Inputs!$B$9)*EXP(-Inputs!$B$10*(2-1+Inputs!$B$12))+A378*(1-A378)^2*(1-Inputs!$B$9)*EXP(-Inputs!$B$10*(3-1+Inputs!$B$12))+A378*(1-A378)^3*(1-Inputs!$B$9)*EXP(-Inputs!$B$10*(4-1+Inputs!$B$12))+A378*(1-A378)^4*(1-Inputs!$B$9)*EXP(-Inputs!$B$10*(5-1+Inputs!$B$12))</f>
        <v>9.0621706295558518E-2</v>
      </c>
      <c r="E378" s="10">
        <f t="shared" si="10"/>
        <v>2.2924824018556576E-2</v>
      </c>
      <c r="F378" s="10">
        <f t="shared" si="11"/>
        <v>1.2924824018556576E-2</v>
      </c>
    </row>
    <row r="379" spans="1:6">
      <c r="A379" s="6">
        <v>3.6700000000000003E-2</v>
      </c>
      <c r="B379" s="9">
        <f>(1-A379)^1*EXP(-Inputs!$B$10*1)+(1-A379)^2*EXP(-Inputs!$B$10*2)+(1-A379)^3*EXP(-Inputs!$B$10*3)+(1-A379)^4*EXP(-Inputs!$B$10*4)+(1-A379)^5*EXP(-Inputs!$B$10*5)</f>
        <v>3.8763392889423112</v>
      </c>
      <c r="C379" s="9">
        <f>A379*(1-A379)^0*Inputs!$B$12*EXP(-Inputs!$B$10*(1-1+Inputs!$B$12))+A379*(1-A379)^1*Inputs!$B$12*EXP(-Inputs!$B$10*(2-1+Inputs!$B$12))+A379*(1-A379)^2*Inputs!$B$12*EXP(-Inputs!$B$10*(3-1+Inputs!$B$12))+A379*(1-A379)^3*Inputs!$B$12*EXP(-Inputs!$B$10*(4-1+Inputs!$B$12))+A379*(1-A379)^4*Inputs!$B$12*EXP(-Inputs!$B$10*(5-1+Inputs!$B$12))</f>
        <v>7.5710070989381081E-2</v>
      </c>
      <c r="D379" s="9">
        <f>A379*(1-A379)^0*(1-Inputs!$B$9)*EXP(-Inputs!$B$10*(1-1+Inputs!$B$12))+A379*(1-A379)^1*(1-Inputs!$B$9)*EXP(-Inputs!$B$10*(2-1+Inputs!$B$12))+A379*(1-A379)^2*(1-Inputs!$B$9)*EXP(-Inputs!$B$10*(3-1+Inputs!$B$12))+A379*(1-A379)^3*(1-Inputs!$B$9)*EXP(-Inputs!$B$10*(4-1+Inputs!$B$12))+A379*(1-A379)^4*(1-Inputs!$B$9)*EXP(-Inputs!$B$10*(5-1+Inputs!$B$12))</f>
        <v>9.0852085187257292E-2</v>
      </c>
      <c r="E379" s="10">
        <f t="shared" si="10"/>
        <v>2.298860082780636E-2</v>
      </c>
      <c r="F379" s="10">
        <f t="shared" si="11"/>
        <v>1.2988600827806359E-2</v>
      </c>
    </row>
    <row r="380" spans="1:6">
      <c r="A380" s="6">
        <v>3.6799999999999999E-2</v>
      </c>
      <c r="B380" s="9">
        <f>(1-A380)^1*EXP(-Inputs!$B$10*1)+(1-A380)^2*EXP(-Inputs!$B$10*2)+(1-A380)^3*EXP(-Inputs!$B$10*3)+(1-A380)^4*EXP(-Inputs!$B$10*4)+(1-A380)^5*EXP(-Inputs!$B$10*5)</f>
        <v>3.8752023322444971</v>
      </c>
      <c r="C380" s="9">
        <f>A380*(1-A380)^0*Inputs!$B$12*EXP(-Inputs!$B$10*(1-1+Inputs!$B$12))+A380*(1-A380)^1*Inputs!$B$12*EXP(-Inputs!$B$10*(2-1+Inputs!$B$12))+A380*(1-A380)^2*Inputs!$B$12*EXP(-Inputs!$B$10*(3-1+Inputs!$B$12))+A380*(1-A380)^3*Inputs!$B$12*EXP(-Inputs!$B$10*(4-1+Inputs!$B$12))+A380*(1-A380)^4*Inputs!$B$12*EXP(-Inputs!$B$10*(5-1+Inputs!$B$12))</f>
        <v>7.5901978044735655E-2</v>
      </c>
      <c r="D380" s="9">
        <f>A380*(1-A380)^0*(1-Inputs!$B$9)*EXP(-Inputs!$B$10*(1-1+Inputs!$B$12))+A380*(1-A380)^1*(1-Inputs!$B$9)*EXP(-Inputs!$B$10*(2-1+Inputs!$B$12))+A380*(1-A380)^2*(1-Inputs!$B$9)*EXP(-Inputs!$B$10*(3-1+Inputs!$B$12))+A380*(1-A380)^3*(1-Inputs!$B$9)*EXP(-Inputs!$B$10*(4-1+Inputs!$B$12))+A380*(1-A380)^4*(1-Inputs!$B$9)*EXP(-Inputs!$B$10*(5-1+Inputs!$B$12))</f>
        <v>9.1082373653682769E-2</v>
      </c>
      <c r="E380" s="10">
        <f t="shared" si="10"/>
        <v>2.3052383966804275E-2</v>
      </c>
      <c r="F380" s="10">
        <f t="shared" si="11"/>
        <v>1.3052383966804275E-2</v>
      </c>
    </row>
    <row r="381" spans="1:6">
      <c r="A381" s="6">
        <v>3.6900000000000002E-2</v>
      </c>
      <c r="B381" s="9">
        <f>(1-A381)^1*EXP(-Inputs!$B$10*1)+(1-A381)^2*EXP(-Inputs!$B$10*2)+(1-A381)^3*EXP(-Inputs!$B$10*3)+(1-A381)^4*EXP(-Inputs!$B$10*4)+(1-A381)^5*EXP(-Inputs!$B$10*5)</f>
        <v>3.8740656737244605</v>
      </c>
      <c r="C381" s="9">
        <f>A381*(1-A381)^0*Inputs!$B$12*EXP(-Inputs!$B$10*(1-1+Inputs!$B$12))+A381*(1-A381)^1*Inputs!$B$12*EXP(-Inputs!$B$10*(2-1+Inputs!$B$12))+A381*(1-A381)^2*Inputs!$B$12*EXP(-Inputs!$B$10*(3-1+Inputs!$B$12))+A381*(1-A381)^3*Inputs!$B$12*EXP(-Inputs!$B$10*(4-1+Inputs!$B$12))+A381*(1-A381)^4*Inputs!$B$12*EXP(-Inputs!$B$10*(5-1+Inputs!$B$12))</f>
        <v>7.6093809768525311E-2</v>
      </c>
      <c r="D381" s="9">
        <f>A381*(1-A381)^0*(1-Inputs!$B$9)*EXP(-Inputs!$B$10*(1-1+Inputs!$B$12))+A381*(1-A381)^1*(1-Inputs!$B$9)*EXP(-Inputs!$B$10*(2-1+Inputs!$B$12))+A381*(1-A381)^2*(1-Inputs!$B$9)*EXP(-Inputs!$B$10*(3-1+Inputs!$B$12))+A381*(1-A381)^3*(1-Inputs!$B$9)*EXP(-Inputs!$B$10*(4-1+Inputs!$B$12))+A381*(1-A381)^4*(1-Inputs!$B$9)*EXP(-Inputs!$B$10*(5-1+Inputs!$B$12))</f>
        <v>9.1312571722230368E-2</v>
      </c>
      <c r="E381" s="10">
        <f t="shared" si="10"/>
        <v>2.3116173436492721E-2</v>
      </c>
      <c r="F381" s="10">
        <f t="shared" si="11"/>
        <v>1.3116173436492721E-2</v>
      </c>
    </row>
    <row r="382" spans="1:6">
      <c r="A382" s="6">
        <v>3.6999999999999998E-2</v>
      </c>
      <c r="B382" s="9">
        <f>(1-A382)^1*EXP(-Inputs!$B$10*1)+(1-A382)^2*EXP(-Inputs!$B$10*2)+(1-A382)^3*EXP(-Inputs!$B$10*3)+(1-A382)^4*EXP(-Inputs!$B$10*4)+(1-A382)^5*EXP(-Inputs!$B$10*5)</f>
        <v>3.8729293133147662</v>
      </c>
      <c r="C382" s="9">
        <f>A382*(1-A382)^0*Inputs!$B$12*EXP(-Inputs!$B$10*(1-1+Inputs!$B$12))+A382*(1-A382)^1*Inputs!$B$12*EXP(-Inputs!$B$10*(2-1+Inputs!$B$12))+A382*(1-A382)^2*Inputs!$B$12*EXP(-Inputs!$B$10*(3-1+Inputs!$B$12))+A382*(1-A382)^3*Inputs!$B$12*EXP(-Inputs!$B$10*(4-1+Inputs!$B$12))+A382*(1-A382)^4*Inputs!$B$12*EXP(-Inputs!$B$10*(5-1+Inputs!$B$12))</f>
        <v>7.6285566183574835E-2</v>
      </c>
      <c r="D382" s="9">
        <f>A382*(1-A382)^0*(1-Inputs!$B$9)*EXP(-Inputs!$B$10*(1-1+Inputs!$B$12))+A382*(1-A382)^1*(1-Inputs!$B$9)*EXP(-Inputs!$B$10*(2-1+Inputs!$B$12))+A382*(1-A382)^2*(1-Inputs!$B$9)*EXP(-Inputs!$B$10*(3-1+Inputs!$B$12))+A382*(1-A382)^3*(1-Inputs!$B$9)*EXP(-Inputs!$B$10*(4-1+Inputs!$B$12))+A382*(1-A382)^4*(1-Inputs!$B$9)*EXP(-Inputs!$B$10*(5-1+Inputs!$B$12))</f>
        <v>9.1542679420289805E-2</v>
      </c>
      <c r="E382" s="10">
        <f t="shared" si="10"/>
        <v>2.3179969237814239E-2</v>
      </c>
      <c r="F382" s="10">
        <f t="shared" si="11"/>
        <v>1.3179969237814239E-2</v>
      </c>
    </row>
    <row r="383" spans="1:6">
      <c r="A383" s="6">
        <v>3.7100000000000001E-2</v>
      </c>
      <c r="B383" s="9">
        <f>(1-A383)^1*EXP(-Inputs!$B$10*1)+(1-A383)^2*EXP(-Inputs!$B$10*2)+(1-A383)^3*EXP(-Inputs!$B$10*3)+(1-A383)^4*EXP(-Inputs!$B$10*4)+(1-A383)^5*EXP(-Inputs!$B$10*5)</f>
        <v>3.8717932509479867</v>
      </c>
      <c r="C383" s="9">
        <f>A383*(1-A383)^0*Inputs!$B$12*EXP(-Inputs!$B$10*(1-1+Inputs!$B$12))+A383*(1-A383)^1*Inputs!$B$12*EXP(-Inputs!$B$10*(2-1+Inputs!$B$12))+A383*(1-A383)^2*Inputs!$B$12*EXP(-Inputs!$B$10*(3-1+Inputs!$B$12))+A383*(1-A383)^3*Inputs!$B$12*EXP(-Inputs!$B$10*(4-1+Inputs!$B$12))+A383*(1-A383)^4*Inputs!$B$12*EXP(-Inputs!$B$10*(5-1+Inputs!$B$12))</f>
        <v>7.6477247312704388E-2</v>
      </c>
      <c r="D383" s="9">
        <f>A383*(1-A383)^0*(1-Inputs!$B$9)*EXP(-Inputs!$B$10*(1-1+Inputs!$B$12))+A383*(1-A383)^1*(1-Inputs!$B$9)*EXP(-Inputs!$B$10*(2-1+Inputs!$B$12))+A383*(1-A383)^2*(1-Inputs!$B$9)*EXP(-Inputs!$B$10*(3-1+Inputs!$B$12))+A383*(1-A383)^3*(1-Inputs!$B$9)*EXP(-Inputs!$B$10*(4-1+Inputs!$B$12))+A383*(1-A383)^4*(1-Inputs!$B$9)*EXP(-Inputs!$B$10*(5-1+Inputs!$B$12))</f>
        <v>9.1772696775245272E-2</v>
      </c>
      <c r="E383" s="10">
        <f t="shared" si="10"/>
        <v>2.3243771371711582E-2</v>
      </c>
      <c r="F383" s="10">
        <f t="shared" si="11"/>
        <v>1.3243771371711581E-2</v>
      </c>
    </row>
    <row r="384" spans="1:6">
      <c r="A384" s="6">
        <v>3.7199999999999997E-2</v>
      </c>
      <c r="B384" s="9">
        <f>(1-A384)^1*EXP(-Inputs!$B$10*1)+(1-A384)^2*EXP(-Inputs!$B$10*2)+(1-A384)^3*EXP(-Inputs!$B$10*3)+(1-A384)^4*EXP(-Inputs!$B$10*4)+(1-A384)^5*EXP(-Inputs!$B$10*5)</f>
        <v>3.8706574865567074</v>
      </c>
      <c r="C384" s="9">
        <f>A384*(1-A384)^0*Inputs!$B$12*EXP(-Inputs!$B$10*(1-1+Inputs!$B$12))+A384*(1-A384)^1*Inputs!$B$12*EXP(-Inputs!$B$10*(2-1+Inputs!$B$12))+A384*(1-A384)^2*Inputs!$B$12*EXP(-Inputs!$B$10*(3-1+Inputs!$B$12))+A384*(1-A384)^3*Inputs!$B$12*EXP(-Inputs!$B$10*(4-1+Inputs!$B$12))+A384*(1-A384)^4*Inputs!$B$12*EXP(-Inputs!$B$10*(5-1+Inputs!$B$12))</f>
        <v>7.6668853178729443E-2</v>
      </c>
      <c r="D384" s="9">
        <f>A384*(1-A384)^0*(1-Inputs!$B$9)*EXP(-Inputs!$B$10*(1-1+Inputs!$B$12))+A384*(1-A384)^1*(1-Inputs!$B$9)*EXP(-Inputs!$B$10*(2-1+Inputs!$B$12))+A384*(1-A384)^2*(1-Inputs!$B$9)*EXP(-Inputs!$B$10*(3-1+Inputs!$B$12))+A384*(1-A384)^3*(1-Inputs!$B$9)*EXP(-Inputs!$B$10*(4-1+Inputs!$B$12))+A384*(1-A384)^4*(1-Inputs!$B$9)*EXP(-Inputs!$B$10*(5-1+Inputs!$B$12))</f>
        <v>9.2002623814475326E-2</v>
      </c>
      <c r="E384" s="10">
        <f t="shared" si="10"/>
        <v>2.3307579839127679E-2</v>
      </c>
      <c r="F384" s="10">
        <f t="shared" si="11"/>
        <v>1.3307579839127679E-2</v>
      </c>
    </row>
    <row r="385" spans="1:6">
      <c r="A385" s="6">
        <v>3.73E-2</v>
      </c>
      <c r="B385" s="9">
        <f>(1-A385)^1*EXP(-Inputs!$B$10*1)+(1-A385)^2*EXP(-Inputs!$B$10*2)+(1-A385)^3*EXP(-Inputs!$B$10*3)+(1-A385)^4*EXP(-Inputs!$B$10*4)+(1-A385)^5*EXP(-Inputs!$B$10*5)</f>
        <v>3.8695220200735223</v>
      </c>
      <c r="C385" s="9">
        <f>A385*(1-A385)^0*Inputs!$B$12*EXP(-Inputs!$B$10*(1-1+Inputs!$B$12))+A385*(1-A385)^1*Inputs!$B$12*EXP(-Inputs!$B$10*(2-1+Inputs!$B$12))+A385*(1-A385)^2*Inputs!$B$12*EXP(-Inputs!$B$10*(3-1+Inputs!$B$12))+A385*(1-A385)^3*Inputs!$B$12*EXP(-Inputs!$B$10*(4-1+Inputs!$B$12))+A385*(1-A385)^4*Inputs!$B$12*EXP(-Inputs!$B$10*(5-1+Inputs!$B$12))</f>
        <v>7.6860383804460808E-2</v>
      </c>
      <c r="D385" s="9">
        <f>A385*(1-A385)^0*(1-Inputs!$B$9)*EXP(-Inputs!$B$10*(1-1+Inputs!$B$12))+A385*(1-A385)^1*(1-Inputs!$B$9)*EXP(-Inputs!$B$10*(2-1+Inputs!$B$12))+A385*(1-A385)^2*(1-Inputs!$B$9)*EXP(-Inputs!$B$10*(3-1+Inputs!$B$12))+A385*(1-A385)^3*(1-Inputs!$B$9)*EXP(-Inputs!$B$10*(4-1+Inputs!$B$12))+A385*(1-A385)^4*(1-Inputs!$B$9)*EXP(-Inputs!$B$10*(5-1+Inputs!$B$12))</f>
        <v>9.2232460565352961E-2</v>
      </c>
      <c r="E385" s="10">
        <f t="shared" si="10"/>
        <v>2.3371394641005665E-2</v>
      </c>
      <c r="F385" s="10">
        <f t="shared" si="11"/>
        <v>1.3371394641005665E-2</v>
      </c>
    </row>
    <row r="386" spans="1:6">
      <c r="A386" s="6">
        <v>3.7400000000000003E-2</v>
      </c>
      <c r="B386" s="9">
        <f>(1-A386)^1*EXP(-Inputs!$B$10*1)+(1-A386)^2*EXP(-Inputs!$B$10*2)+(1-A386)^3*EXP(-Inputs!$B$10*3)+(1-A386)^4*EXP(-Inputs!$B$10*4)+(1-A386)^5*EXP(-Inputs!$B$10*5)</f>
        <v>3.8683868514310391</v>
      </c>
      <c r="C386" s="9">
        <f>A386*(1-A386)^0*Inputs!$B$12*EXP(-Inputs!$B$10*(1-1+Inputs!$B$12))+A386*(1-A386)^1*Inputs!$B$12*EXP(-Inputs!$B$10*(2-1+Inputs!$B$12))+A386*(1-A386)^2*Inputs!$B$12*EXP(-Inputs!$B$10*(3-1+Inputs!$B$12))+A386*(1-A386)^3*Inputs!$B$12*EXP(-Inputs!$B$10*(4-1+Inputs!$B$12))+A386*(1-A386)^4*Inputs!$B$12*EXP(-Inputs!$B$10*(5-1+Inputs!$B$12))</f>
        <v>7.7051839212704615E-2</v>
      </c>
      <c r="D386" s="9">
        <f>A386*(1-A386)^0*(1-Inputs!$B$9)*EXP(-Inputs!$B$10*(1-1+Inputs!$B$12))+A386*(1-A386)^1*(1-Inputs!$B$9)*EXP(-Inputs!$B$10*(2-1+Inputs!$B$12))+A386*(1-A386)^2*(1-Inputs!$B$9)*EXP(-Inputs!$B$10*(3-1+Inputs!$B$12))+A386*(1-A386)^3*(1-Inputs!$B$9)*EXP(-Inputs!$B$10*(4-1+Inputs!$B$12))+A386*(1-A386)^4*(1-Inputs!$B$9)*EXP(-Inputs!$B$10*(5-1+Inputs!$B$12))</f>
        <v>9.2462207055245549E-2</v>
      </c>
      <c r="E386" s="10">
        <f t="shared" si="10"/>
        <v>2.3435215778288845E-2</v>
      </c>
      <c r="F386" s="10">
        <f t="shared" si="11"/>
        <v>1.3435215778288845E-2</v>
      </c>
    </row>
    <row r="387" spans="1:6">
      <c r="A387" s="6">
        <v>3.7499999999999999E-2</v>
      </c>
      <c r="B387" s="9">
        <f>(1-A387)^1*EXP(-Inputs!$B$10*1)+(1-A387)^2*EXP(-Inputs!$B$10*2)+(1-A387)^3*EXP(-Inputs!$B$10*3)+(1-A387)^4*EXP(-Inputs!$B$10*4)+(1-A387)^5*EXP(-Inputs!$B$10*5)</f>
        <v>3.8672519805618757</v>
      </c>
      <c r="C387" s="9">
        <f>A387*(1-A387)^0*Inputs!$B$12*EXP(-Inputs!$B$10*(1-1+Inputs!$B$12))+A387*(1-A387)^1*Inputs!$B$12*EXP(-Inputs!$B$10*(2-1+Inputs!$B$12))+A387*(1-A387)^2*Inputs!$B$12*EXP(-Inputs!$B$10*(3-1+Inputs!$B$12))+A387*(1-A387)^3*Inputs!$B$12*EXP(-Inputs!$B$10*(4-1+Inputs!$B$12))+A387*(1-A387)^4*Inputs!$B$12*EXP(-Inputs!$B$10*(5-1+Inputs!$B$12))</f>
        <v>7.7243219426262374E-2</v>
      </c>
      <c r="D387" s="9">
        <f>A387*(1-A387)^0*(1-Inputs!$B$9)*EXP(-Inputs!$B$10*(1-1+Inputs!$B$12))+A387*(1-A387)^1*(1-Inputs!$B$9)*EXP(-Inputs!$B$10*(2-1+Inputs!$B$12))+A387*(1-A387)^2*(1-Inputs!$B$9)*EXP(-Inputs!$B$10*(3-1+Inputs!$B$12))+A387*(1-A387)^3*(1-Inputs!$B$9)*EXP(-Inputs!$B$10*(4-1+Inputs!$B$12))+A387*(1-A387)^4*(1-Inputs!$B$9)*EXP(-Inputs!$B$10*(5-1+Inputs!$B$12))</f>
        <v>9.2691863311514855E-2</v>
      </c>
      <c r="E387" s="10">
        <f t="shared" si="10"/>
        <v>2.3499043251920704E-2</v>
      </c>
      <c r="F387" s="10">
        <f t="shared" si="11"/>
        <v>1.3499043251920704E-2</v>
      </c>
    </row>
    <row r="388" spans="1:6">
      <c r="A388" s="6">
        <v>3.7600000000000001E-2</v>
      </c>
      <c r="B388" s="9">
        <f>(1-A388)^1*EXP(-Inputs!$B$10*1)+(1-A388)^2*EXP(-Inputs!$B$10*2)+(1-A388)^3*EXP(-Inputs!$B$10*3)+(1-A388)^4*EXP(-Inputs!$B$10*4)+(1-A388)^5*EXP(-Inputs!$B$10*5)</f>
        <v>3.8661174073986588</v>
      </c>
      <c r="C388" s="9">
        <f>A388*(1-A388)^0*Inputs!$B$12*EXP(-Inputs!$B$10*(1-1+Inputs!$B$12))+A388*(1-A388)^1*Inputs!$B$12*EXP(-Inputs!$B$10*(2-1+Inputs!$B$12))+A388*(1-A388)^2*Inputs!$B$12*EXP(-Inputs!$B$10*(3-1+Inputs!$B$12))+A388*(1-A388)^3*Inputs!$B$12*EXP(-Inputs!$B$10*(4-1+Inputs!$B$12))+A388*(1-A388)^4*Inputs!$B$12*EXP(-Inputs!$B$10*(5-1+Inputs!$B$12))</f>
        <v>7.7434524467930921E-2</v>
      </c>
      <c r="D388" s="9">
        <f>A388*(1-A388)^0*(1-Inputs!$B$9)*EXP(-Inputs!$B$10*(1-1+Inputs!$B$12))+A388*(1-A388)^1*(1-Inputs!$B$9)*EXP(-Inputs!$B$10*(2-1+Inputs!$B$12))+A388*(1-A388)^2*(1-Inputs!$B$9)*EXP(-Inputs!$B$10*(3-1+Inputs!$B$12))+A388*(1-A388)^3*(1-Inputs!$B$9)*EXP(-Inputs!$B$10*(4-1+Inputs!$B$12))+A388*(1-A388)^4*(1-Inputs!$B$9)*EXP(-Inputs!$B$10*(5-1+Inputs!$B$12))</f>
        <v>9.2921429361517108E-2</v>
      </c>
      <c r="E388" s="10">
        <f t="shared" si="10"/>
        <v>2.3562877062844937E-2</v>
      </c>
      <c r="F388" s="10">
        <f t="shared" si="11"/>
        <v>1.3562877062844937E-2</v>
      </c>
    </row>
    <row r="389" spans="1:6">
      <c r="A389" s="6">
        <v>3.7699999999999997E-2</v>
      </c>
      <c r="B389" s="9">
        <f>(1-A389)^1*EXP(-Inputs!$B$10*1)+(1-A389)^2*EXP(-Inputs!$B$10*2)+(1-A389)^3*EXP(-Inputs!$B$10*3)+(1-A389)^4*EXP(-Inputs!$B$10*4)+(1-A389)^5*EXP(-Inputs!$B$10*5)</f>
        <v>3.86498313187403</v>
      </c>
      <c r="C389" s="9">
        <f>A389*(1-A389)^0*Inputs!$B$12*EXP(-Inputs!$B$10*(1-1+Inputs!$B$12))+A389*(1-A389)^1*Inputs!$B$12*EXP(-Inputs!$B$10*(2-1+Inputs!$B$12))+A389*(1-A389)^2*Inputs!$B$12*EXP(-Inputs!$B$10*(3-1+Inputs!$B$12))+A389*(1-A389)^3*Inputs!$B$12*EXP(-Inputs!$B$10*(4-1+Inputs!$B$12))+A389*(1-A389)^4*Inputs!$B$12*EXP(-Inputs!$B$10*(5-1+Inputs!$B$12))</f>
        <v>7.7625754360502397E-2</v>
      </c>
      <c r="D389" s="9">
        <f>A389*(1-A389)^0*(1-Inputs!$B$9)*EXP(-Inputs!$B$10*(1-1+Inputs!$B$12))+A389*(1-A389)^1*(1-Inputs!$B$9)*EXP(-Inputs!$B$10*(2-1+Inputs!$B$12))+A389*(1-A389)^2*(1-Inputs!$B$9)*EXP(-Inputs!$B$10*(3-1+Inputs!$B$12))+A389*(1-A389)^3*(1-Inputs!$B$9)*EXP(-Inputs!$B$10*(4-1+Inputs!$B$12))+A389*(1-A389)^4*(1-Inputs!$B$9)*EXP(-Inputs!$B$10*(5-1+Inputs!$B$12))</f>
        <v>9.3150905232602874E-2</v>
      </c>
      <c r="E389" s="10">
        <f t="shared" si="10"/>
        <v>2.3626717212005401E-2</v>
      </c>
      <c r="F389" s="10">
        <f t="shared" si="11"/>
        <v>1.3626717212005401E-2</v>
      </c>
    </row>
    <row r="390" spans="1:6">
      <c r="A390" s="6">
        <v>3.78E-2</v>
      </c>
      <c r="B390" s="9">
        <f>(1-A390)^1*EXP(-Inputs!$B$10*1)+(1-A390)^2*EXP(-Inputs!$B$10*2)+(1-A390)^3*EXP(-Inputs!$B$10*3)+(1-A390)^4*EXP(-Inputs!$B$10*4)+(1-A390)^5*EXP(-Inputs!$B$10*5)</f>
        <v>3.8638491539206363</v>
      </c>
      <c r="C390" s="9">
        <f>A390*(1-A390)^0*Inputs!$B$12*EXP(-Inputs!$B$10*(1-1+Inputs!$B$12))+A390*(1-A390)^1*Inputs!$B$12*EXP(-Inputs!$B$10*(2-1+Inputs!$B$12))+A390*(1-A390)^2*Inputs!$B$12*EXP(-Inputs!$B$10*(3-1+Inputs!$B$12))+A390*(1-A390)^3*Inputs!$B$12*EXP(-Inputs!$B$10*(4-1+Inputs!$B$12))+A390*(1-A390)^4*Inputs!$B$12*EXP(-Inputs!$B$10*(5-1+Inputs!$B$12))</f>
        <v>7.7816909126764311E-2</v>
      </c>
      <c r="D390" s="9">
        <f>A390*(1-A390)^0*(1-Inputs!$B$9)*EXP(-Inputs!$B$10*(1-1+Inputs!$B$12))+A390*(1-A390)^1*(1-Inputs!$B$9)*EXP(-Inputs!$B$10*(2-1+Inputs!$B$12))+A390*(1-A390)^2*(1-Inputs!$B$9)*EXP(-Inputs!$B$10*(3-1+Inputs!$B$12))+A390*(1-A390)^3*(1-Inputs!$B$9)*EXP(-Inputs!$B$10*(4-1+Inputs!$B$12))+A390*(1-A390)^4*(1-Inputs!$B$9)*EXP(-Inputs!$B$10*(5-1+Inputs!$B$12))</f>
        <v>9.3380290952117154E-2</v>
      </c>
      <c r="E390" s="10">
        <f t="shared" si="10"/>
        <v>2.3690563700346171E-2</v>
      </c>
      <c r="F390" s="10">
        <f t="shared" si="11"/>
        <v>1.3690563700346171E-2</v>
      </c>
    </row>
    <row r="391" spans="1:6">
      <c r="A391" s="6">
        <v>3.7900000000000003E-2</v>
      </c>
      <c r="B391" s="9">
        <f>(1-A391)^1*EXP(-Inputs!$B$10*1)+(1-A391)^2*EXP(-Inputs!$B$10*2)+(1-A391)^3*EXP(-Inputs!$B$10*3)+(1-A391)^4*EXP(-Inputs!$B$10*4)+(1-A391)^5*EXP(-Inputs!$B$10*5)</f>
        <v>3.8627154734711437</v>
      </c>
      <c r="C391" s="9">
        <f>A391*(1-A391)^0*Inputs!$B$12*EXP(-Inputs!$B$10*(1-1+Inputs!$B$12))+A391*(1-A391)^1*Inputs!$B$12*EXP(-Inputs!$B$10*(2-1+Inputs!$B$12))+A391*(1-A391)^2*Inputs!$B$12*EXP(-Inputs!$B$10*(3-1+Inputs!$B$12))+A391*(1-A391)^3*Inputs!$B$12*EXP(-Inputs!$B$10*(4-1+Inputs!$B$12))+A391*(1-A391)^4*Inputs!$B$12*EXP(-Inputs!$B$10*(5-1+Inputs!$B$12))</f>
        <v>7.8007988789499549E-2</v>
      </c>
      <c r="D391" s="9">
        <f>A391*(1-A391)^0*(1-Inputs!$B$9)*EXP(-Inputs!$B$10*(1-1+Inputs!$B$12))+A391*(1-A391)^1*(1-Inputs!$B$9)*EXP(-Inputs!$B$10*(2-1+Inputs!$B$12))+A391*(1-A391)^2*(1-Inputs!$B$9)*EXP(-Inputs!$B$10*(3-1+Inputs!$B$12))+A391*(1-A391)^3*(1-Inputs!$B$9)*EXP(-Inputs!$B$10*(4-1+Inputs!$B$12))+A391*(1-A391)^4*(1-Inputs!$B$9)*EXP(-Inputs!$B$10*(5-1+Inputs!$B$12))</f>
        <v>9.3609586547399454E-2</v>
      </c>
      <c r="E391" s="10">
        <f t="shared" si="10"/>
        <v>2.3754416528811488E-2</v>
      </c>
      <c r="F391" s="10">
        <f t="shared" si="11"/>
        <v>1.3754416528811488E-2</v>
      </c>
    </row>
    <row r="392" spans="1:6">
      <c r="A392" s="6">
        <v>3.7999999999999999E-2</v>
      </c>
      <c r="B392" s="9">
        <f>(1-A392)^1*EXP(-Inputs!$B$10*1)+(1-A392)^2*EXP(-Inputs!$B$10*2)+(1-A392)^3*EXP(-Inputs!$B$10*3)+(1-A392)^4*EXP(-Inputs!$B$10*4)+(1-A392)^5*EXP(-Inputs!$B$10*5)</f>
        <v>3.8615820904582208</v>
      </c>
      <c r="C392" s="9">
        <f>A392*(1-A392)^0*Inputs!$B$12*EXP(-Inputs!$B$10*(1-1+Inputs!$B$12))+A392*(1-A392)^1*Inputs!$B$12*EXP(-Inputs!$B$10*(2-1+Inputs!$B$12))+A392*(1-A392)^2*Inputs!$B$12*EXP(-Inputs!$B$10*(3-1+Inputs!$B$12))+A392*(1-A392)^3*Inputs!$B$12*EXP(-Inputs!$B$10*(4-1+Inputs!$B$12))+A392*(1-A392)^4*Inputs!$B$12*EXP(-Inputs!$B$10*(5-1+Inputs!$B$12))</f>
        <v>7.8198993371486267E-2</v>
      </c>
      <c r="D392" s="9">
        <f>A392*(1-A392)^0*(1-Inputs!$B$9)*EXP(-Inputs!$B$10*(1-1+Inputs!$B$12))+A392*(1-A392)^1*(1-Inputs!$B$9)*EXP(-Inputs!$B$10*(2-1+Inputs!$B$12))+A392*(1-A392)^2*(1-Inputs!$B$9)*EXP(-Inputs!$B$10*(3-1+Inputs!$B$12))+A392*(1-A392)^3*(1-Inputs!$B$9)*EXP(-Inputs!$B$10*(4-1+Inputs!$B$12))+A392*(1-A392)^4*(1-Inputs!$B$9)*EXP(-Inputs!$B$10*(5-1+Inputs!$B$12))</f>
        <v>9.383879204578352E-2</v>
      </c>
      <c r="E392" s="10">
        <f t="shared" si="10"/>
        <v>2.381827569834578E-2</v>
      </c>
      <c r="F392" s="10">
        <f t="shared" si="11"/>
        <v>1.381827569834578E-2</v>
      </c>
    </row>
    <row r="393" spans="1:6">
      <c r="A393" s="6">
        <v>3.8100000000000002E-2</v>
      </c>
      <c r="B393" s="9">
        <f>(1-A393)^1*EXP(-Inputs!$B$10*1)+(1-A393)^2*EXP(-Inputs!$B$10*2)+(1-A393)^3*EXP(-Inputs!$B$10*3)+(1-A393)^4*EXP(-Inputs!$B$10*4)+(1-A393)^5*EXP(-Inputs!$B$10*5)</f>
        <v>3.8604490048145528</v>
      </c>
      <c r="C393" s="9">
        <f>A393*(1-A393)^0*Inputs!$B$12*EXP(-Inputs!$B$10*(1-1+Inputs!$B$12))+A393*(1-A393)^1*Inputs!$B$12*EXP(-Inputs!$B$10*(2-1+Inputs!$B$12))+A393*(1-A393)^2*Inputs!$B$12*EXP(-Inputs!$B$10*(3-1+Inputs!$B$12))+A393*(1-A393)^3*Inputs!$B$12*EXP(-Inputs!$B$10*(4-1+Inputs!$B$12))+A393*(1-A393)^4*Inputs!$B$12*EXP(-Inputs!$B$10*(5-1+Inputs!$B$12))</f>
        <v>7.838992289549801E-2</v>
      </c>
      <c r="D393" s="9">
        <f>A393*(1-A393)^0*(1-Inputs!$B$9)*EXP(-Inputs!$B$10*(1-1+Inputs!$B$12))+A393*(1-A393)^1*(1-Inputs!$B$9)*EXP(-Inputs!$B$10*(2-1+Inputs!$B$12))+A393*(1-A393)^2*(1-Inputs!$B$9)*EXP(-Inputs!$B$10*(3-1+Inputs!$B$12))+A393*(1-A393)^3*(1-Inputs!$B$9)*EXP(-Inputs!$B$10*(4-1+Inputs!$B$12))+A393*(1-A393)^4*(1-Inputs!$B$9)*EXP(-Inputs!$B$10*(5-1+Inputs!$B$12))</f>
        <v>9.4067907474597617E-2</v>
      </c>
      <c r="E393" s="10">
        <f t="shared" si="10"/>
        <v>2.3882141209893674E-2</v>
      </c>
      <c r="F393" s="10">
        <f t="shared" si="11"/>
        <v>1.3882141209893674E-2</v>
      </c>
    </row>
    <row r="394" spans="1:6">
      <c r="A394" s="6">
        <v>3.8199999999999998E-2</v>
      </c>
      <c r="B394" s="9">
        <f>(1-A394)^1*EXP(-Inputs!$B$10*1)+(1-A394)^2*EXP(-Inputs!$B$10*2)+(1-A394)^3*EXP(-Inputs!$B$10*3)+(1-A394)^4*EXP(-Inputs!$B$10*4)+(1-A394)^5*EXP(-Inputs!$B$10*5)</f>
        <v>3.8593162164728323</v>
      </c>
      <c r="C394" s="9">
        <f>A394*(1-A394)^0*Inputs!$B$12*EXP(-Inputs!$B$10*(1-1+Inputs!$B$12))+A394*(1-A394)^1*Inputs!$B$12*EXP(-Inputs!$B$10*(2-1+Inputs!$B$12))+A394*(1-A394)^2*Inputs!$B$12*EXP(-Inputs!$B$10*(3-1+Inputs!$B$12))+A394*(1-A394)^3*Inputs!$B$12*EXP(-Inputs!$B$10*(4-1+Inputs!$B$12))+A394*(1-A394)^4*Inputs!$B$12*EXP(-Inputs!$B$10*(5-1+Inputs!$B$12))</f>
        <v>7.8580777384303635E-2</v>
      </c>
      <c r="D394" s="9">
        <f>A394*(1-A394)^0*(1-Inputs!$B$9)*EXP(-Inputs!$B$10*(1-1+Inputs!$B$12))+A394*(1-A394)^1*(1-Inputs!$B$9)*EXP(-Inputs!$B$10*(2-1+Inputs!$B$12))+A394*(1-A394)^2*(1-Inputs!$B$9)*EXP(-Inputs!$B$10*(3-1+Inputs!$B$12))+A394*(1-A394)^3*(1-Inputs!$B$9)*EXP(-Inputs!$B$10*(4-1+Inputs!$B$12))+A394*(1-A394)^4*(1-Inputs!$B$9)*EXP(-Inputs!$B$10*(5-1+Inputs!$B$12))</f>
        <v>9.4296932861164348E-2</v>
      </c>
      <c r="E394" s="10">
        <f t="shared" si="10"/>
        <v>2.394601306439997E-2</v>
      </c>
      <c r="F394" s="10">
        <f t="shared" si="11"/>
        <v>1.394601306439997E-2</v>
      </c>
    </row>
    <row r="395" spans="1:6">
      <c r="A395" s="6">
        <v>3.8300000000000001E-2</v>
      </c>
      <c r="B395" s="9">
        <f>(1-A395)^1*EXP(-Inputs!$B$10*1)+(1-A395)^2*EXP(-Inputs!$B$10*2)+(1-A395)^3*EXP(-Inputs!$B$10*3)+(1-A395)^4*EXP(-Inputs!$B$10*4)+(1-A395)^5*EXP(-Inputs!$B$10*5)</f>
        <v>3.8581837253657656</v>
      </c>
      <c r="C395" s="9">
        <f>A395*(1-A395)^0*Inputs!$B$12*EXP(-Inputs!$B$10*(1-1+Inputs!$B$12))+A395*(1-A395)^1*Inputs!$B$12*EXP(-Inputs!$B$10*(2-1+Inputs!$B$12))+A395*(1-A395)^2*Inputs!$B$12*EXP(-Inputs!$B$10*(3-1+Inputs!$B$12))+A395*(1-A395)^3*Inputs!$B$12*EXP(-Inputs!$B$10*(4-1+Inputs!$B$12))+A395*(1-A395)^4*Inputs!$B$12*EXP(-Inputs!$B$10*(5-1+Inputs!$B$12))</f>
        <v>7.8771556860667391E-2</v>
      </c>
      <c r="D395" s="9">
        <f>A395*(1-A395)^0*(1-Inputs!$B$9)*EXP(-Inputs!$B$10*(1-1+Inputs!$B$12))+A395*(1-A395)^1*(1-Inputs!$B$9)*EXP(-Inputs!$B$10*(2-1+Inputs!$B$12))+A395*(1-A395)^2*(1-Inputs!$B$9)*EXP(-Inputs!$B$10*(3-1+Inputs!$B$12))+A395*(1-A395)^3*(1-Inputs!$B$9)*EXP(-Inputs!$B$10*(4-1+Inputs!$B$12))+A395*(1-A395)^4*(1-Inputs!$B$9)*EXP(-Inputs!$B$10*(5-1+Inputs!$B$12))</f>
        <v>9.4525868232800861E-2</v>
      </c>
      <c r="E395" s="10">
        <f t="shared" si="10"/>
        <v>2.4009891262809682E-2</v>
      </c>
      <c r="F395" s="10">
        <f t="shared" si="11"/>
        <v>1.4009891262809682E-2</v>
      </c>
    </row>
    <row r="396" spans="1:6">
      <c r="A396" s="6">
        <v>3.8399999999999997E-2</v>
      </c>
      <c r="B396" s="9">
        <f>(1-A396)^1*EXP(-Inputs!$B$10*1)+(1-A396)^2*EXP(-Inputs!$B$10*2)+(1-A396)^3*EXP(-Inputs!$B$10*3)+(1-A396)^4*EXP(-Inputs!$B$10*4)+(1-A396)^5*EXP(-Inputs!$B$10*5)</f>
        <v>3.8570515314260687</v>
      </c>
      <c r="C396" s="9">
        <f>A396*(1-A396)^0*Inputs!$B$12*EXP(-Inputs!$B$10*(1-1+Inputs!$B$12))+A396*(1-A396)^1*Inputs!$B$12*EXP(-Inputs!$B$10*(2-1+Inputs!$B$12))+A396*(1-A396)^2*Inputs!$B$12*EXP(-Inputs!$B$10*(3-1+Inputs!$B$12))+A396*(1-A396)^3*Inputs!$B$12*EXP(-Inputs!$B$10*(4-1+Inputs!$B$12))+A396*(1-A396)^4*Inputs!$B$12*EXP(-Inputs!$B$10*(5-1+Inputs!$B$12))</f>
        <v>7.8962261347348794E-2</v>
      </c>
      <c r="D396" s="9">
        <f>A396*(1-A396)^0*(1-Inputs!$B$9)*EXP(-Inputs!$B$10*(1-1+Inputs!$B$12))+A396*(1-A396)^1*(1-Inputs!$B$9)*EXP(-Inputs!$B$10*(2-1+Inputs!$B$12))+A396*(1-A396)^2*(1-Inputs!$B$9)*EXP(-Inputs!$B$10*(3-1+Inputs!$B$12))+A396*(1-A396)^3*(1-Inputs!$B$9)*EXP(-Inputs!$B$10*(4-1+Inputs!$B$12))+A396*(1-A396)^4*(1-Inputs!$B$9)*EXP(-Inputs!$B$10*(5-1+Inputs!$B$12))</f>
        <v>9.4754713616818559E-2</v>
      </c>
      <c r="E396" s="10">
        <f t="shared" si="10"/>
        <v>2.4073775806067978E-2</v>
      </c>
      <c r="F396" s="10">
        <f t="shared" si="11"/>
        <v>1.4073775806067978E-2</v>
      </c>
    </row>
    <row r="397" spans="1:6">
      <c r="A397" s="6">
        <v>3.85E-2</v>
      </c>
      <c r="B397" s="9">
        <f>(1-A397)^1*EXP(-Inputs!$B$10*1)+(1-A397)^2*EXP(-Inputs!$B$10*2)+(1-A397)^3*EXP(-Inputs!$B$10*3)+(1-A397)^4*EXP(-Inputs!$B$10*4)+(1-A397)^5*EXP(-Inputs!$B$10*5)</f>
        <v>3.8559196345864684</v>
      </c>
      <c r="C397" s="9">
        <f>A397*(1-A397)^0*Inputs!$B$12*EXP(-Inputs!$B$10*(1-1+Inputs!$B$12))+A397*(1-A397)^1*Inputs!$B$12*EXP(-Inputs!$B$10*(2-1+Inputs!$B$12))+A397*(1-A397)^2*Inputs!$B$12*EXP(-Inputs!$B$10*(3-1+Inputs!$B$12))+A397*(1-A397)^3*Inputs!$B$12*EXP(-Inputs!$B$10*(4-1+Inputs!$B$12))+A397*(1-A397)^4*Inputs!$B$12*EXP(-Inputs!$B$10*(5-1+Inputs!$B$12))</f>
        <v>7.9152890867102768E-2</v>
      </c>
      <c r="D397" s="9">
        <f>A397*(1-A397)^0*(1-Inputs!$B$9)*EXP(-Inputs!$B$10*(1-1+Inputs!$B$12))+A397*(1-A397)^1*(1-Inputs!$B$9)*EXP(-Inputs!$B$10*(2-1+Inputs!$B$12))+A397*(1-A397)^2*(1-Inputs!$B$9)*EXP(-Inputs!$B$10*(3-1+Inputs!$B$12))+A397*(1-A397)^3*(1-Inputs!$B$9)*EXP(-Inputs!$B$10*(4-1+Inputs!$B$12))+A397*(1-A397)^4*(1-Inputs!$B$9)*EXP(-Inputs!$B$10*(5-1+Inputs!$B$12))</f>
        <v>9.4983469040523322E-2</v>
      </c>
      <c r="E397" s="10">
        <f t="shared" ref="E397:E460" si="12">D397/(B397+C397)</f>
        <v>2.4137666695120231E-2</v>
      </c>
      <c r="F397" s="10">
        <f t="shared" ref="F397:F460" si="13">ABS(E397-$B$5)</f>
        <v>1.4137666695120231E-2</v>
      </c>
    </row>
    <row r="398" spans="1:6">
      <c r="A398" s="6">
        <v>3.8600000000000002E-2</v>
      </c>
      <c r="B398" s="9">
        <f>(1-A398)^1*EXP(-Inputs!$B$10*1)+(1-A398)^2*EXP(-Inputs!$B$10*2)+(1-A398)^3*EXP(-Inputs!$B$10*3)+(1-A398)^4*EXP(-Inputs!$B$10*4)+(1-A398)^5*EXP(-Inputs!$B$10*5)</f>
        <v>3.8547880347797023</v>
      </c>
      <c r="C398" s="9">
        <f>A398*(1-A398)^0*Inputs!$B$12*EXP(-Inputs!$B$10*(1-1+Inputs!$B$12))+A398*(1-A398)^1*Inputs!$B$12*EXP(-Inputs!$B$10*(2-1+Inputs!$B$12))+A398*(1-A398)^2*Inputs!$B$12*EXP(-Inputs!$B$10*(3-1+Inputs!$B$12))+A398*(1-A398)^3*Inputs!$B$12*EXP(-Inputs!$B$10*(4-1+Inputs!$B$12))+A398*(1-A398)^4*Inputs!$B$12*EXP(-Inputs!$B$10*(5-1+Inputs!$B$12))</f>
        <v>7.9343445442679572E-2</v>
      </c>
      <c r="D398" s="9">
        <f>A398*(1-A398)^0*(1-Inputs!$B$9)*EXP(-Inputs!$B$10*(1-1+Inputs!$B$12))+A398*(1-A398)^1*(1-Inputs!$B$9)*EXP(-Inputs!$B$10*(2-1+Inputs!$B$12))+A398*(1-A398)^2*(1-Inputs!$B$9)*EXP(-Inputs!$B$10*(3-1+Inputs!$B$12))+A398*(1-A398)^3*(1-Inputs!$B$9)*EXP(-Inputs!$B$10*(4-1+Inputs!$B$12))+A398*(1-A398)^4*(1-Inputs!$B$9)*EXP(-Inputs!$B$10*(5-1+Inputs!$B$12))</f>
        <v>9.5212134531215492E-2</v>
      </c>
      <c r="E398" s="10">
        <f t="shared" si="12"/>
        <v>2.4201563930912016E-2</v>
      </c>
      <c r="F398" s="10">
        <f t="shared" si="13"/>
        <v>1.4201563930912016E-2</v>
      </c>
    </row>
    <row r="399" spans="1:6">
      <c r="A399" s="6">
        <v>3.8699999999999998E-2</v>
      </c>
      <c r="B399" s="9">
        <f>(1-A399)^1*EXP(-Inputs!$B$10*1)+(1-A399)^2*EXP(-Inputs!$B$10*2)+(1-A399)^3*EXP(-Inputs!$B$10*3)+(1-A399)^4*EXP(-Inputs!$B$10*4)+(1-A399)^5*EXP(-Inputs!$B$10*5)</f>
        <v>3.8536567319385195</v>
      </c>
      <c r="C399" s="9">
        <f>A399*(1-A399)^0*Inputs!$B$12*EXP(-Inputs!$B$10*(1-1+Inputs!$B$12))+A399*(1-A399)^1*Inputs!$B$12*EXP(-Inputs!$B$10*(2-1+Inputs!$B$12))+A399*(1-A399)^2*Inputs!$B$12*EXP(-Inputs!$B$10*(3-1+Inputs!$B$12))+A399*(1-A399)^3*Inputs!$B$12*EXP(-Inputs!$B$10*(4-1+Inputs!$B$12))+A399*(1-A399)^4*Inputs!$B$12*EXP(-Inputs!$B$10*(5-1+Inputs!$B$12))</f>
        <v>7.9533925096824762E-2</v>
      </c>
      <c r="D399" s="9">
        <f>A399*(1-A399)^0*(1-Inputs!$B$9)*EXP(-Inputs!$B$10*(1-1+Inputs!$B$12))+A399*(1-A399)^1*(1-Inputs!$B$9)*EXP(-Inputs!$B$10*(2-1+Inputs!$B$12))+A399*(1-A399)^2*(1-Inputs!$B$9)*EXP(-Inputs!$B$10*(3-1+Inputs!$B$12))+A399*(1-A399)^3*(1-Inputs!$B$9)*EXP(-Inputs!$B$10*(4-1+Inputs!$B$12))+A399*(1-A399)^4*(1-Inputs!$B$9)*EXP(-Inputs!$B$10*(5-1+Inputs!$B$12))</f>
        <v>9.5440710116189681E-2</v>
      </c>
      <c r="E399" s="10">
        <f t="shared" si="12"/>
        <v>2.4265467514389055E-2</v>
      </c>
      <c r="F399" s="10">
        <f t="shared" si="13"/>
        <v>1.4265467514389054E-2</v>
      </c>
    </row>
    <row r="400" spans="1:6">
      <c r="A400" s="6">
        <v>3.8800000000000001E-2</v>
      </c>
      <c r="B400" s="9">
        <f>(1-A400)^1*EXP(-Inputs!$B$10*1)+(1-A400)^2*EXP(-Inputs!$B$10*2)+(1-A400)^3*EXP(-Inputs!$B$10*3)+(1-A400)^4*EXP(-Inputs!$B$10*4)+(1-A400)^5*EXP(-Inputs!$B$10*5)</f>
        <v>3.8525257259956804</v>
      </c>
      <c r="C400" s="9">
        <f>A400*(1-A400)^0*Inputs!$B$12*EXP(-Inputs!$B$10*(1-1+Inputs!$B$12))+A400*(1-A400)^1*Inputs!$B$12*EXP(-Inputs!$B$10*(2-1+Inputs!$B$12))+A400*(1-A400)^2*Inputs!$B$12*EXP(-Inputs!$B$10*(3-1+Inputs!$B$12))+A400*(1-A400)^3*Inputs!$B$12*EXP(-Inputs!$B$10*(4-1+Inputs!$B$12))+A400*(1-A400)^4*Inputs!$B$12*EXP(-Inputs!$B$10*(5-1+Inputs!$B$12))</f>
        <v>7.9724329852279285E-2</v>
      </c>
      <c r="D400" s="9">
        <f>A400*(1-A400)^0*(1-Inputs!$B$9)*EXP(-Inputs!$B$10*(1-1+Inputs!$B$12))+A400*(1-A400)^1*(1-Inputs!$B$9)*EXP(-Inputs!$B$10*(2-1+Inputs!$B$12))+A400*(1-A400)^2*(1-Inputs!$B$9)*EXP(-Inputs!$B$10*(3-1+Inputs!$B$12))+A400*(1-A400)^3*(1-Inputs!$B$9)*EXP(-Inputs!$B$10*(4-1+Inputs!$B$12))+A400*(1-A400)^4*(1-Inputs!$B$9)*EXP(-Inputs!$B$10*(5-1+Inputs!$B$12))</f>
        <v>9.5669195822735142E-2</v>
      </c>
      <c r="E400" s="10">
        <f t="shared" si="12"/>
        <v>2.4329377446497311E-2</v>
      </c>
      <c r="F400" s="10">
        <f t="shared" si="13"/>
        <v>1.432937744649731E-2</v>
      </c>
    </row>
    <row r="401" spans="1:6">
      <c r="A401" s="6">
        <v>3.8899999999999997E-2</v>
      </c>
      <c r="B401" s="9">
        <f>(1-A401)^1*EXP(-Inputs!$B$10*1)+(1-A401)^2*EXP(-Inputs!$B$10*2)+(1-A401)^3*EXP(-Inputs!$B$10*3)+(1-A401)^4*EXP(-Inputs!$B$10*4)+(1-A401)^5*EXP(-Inputs!$B$10*5)</f>
        <v>3.8513950168839552</v>
      </c>
      <c r="C401" s="9">
        <f>A401*(1-A401)^0*Inputs!$B$12*EXP(-Inputs!$B$10*(1-1+Inputs!$B$12))+A401*(1-A401)^1*Inputs!$B$12*EXP(-Inputs!$B$10*(2-1+Inputs!$B$12))+A401*(1-A401)^2*Inputs!$B$12*EXP(-Inputs!$B$10*(3-1+Inputs!$B$12))+A401*(1-A401)^3*Inputs!$B$12*EXP(-Inputs!$B$10*(4-1+Inputs!$B$12))+A401*(1-A401)^4*Inputs!$B$12*EXP(-Inputs!$B$10*(5-1+Inputs!$B$12))</f>
        <v>7.9914659731779414E-2</v>
      </c>
      <c r="D401" s="9">
        <f>A401*(1-A401)^0*(1-Inputs!$B$9)*EXP(-Inputs!$B$10*(1-1+Inputs!$B$12))+A401*(1-A401)^1*(1-Inputs!$B$9)*EXP(-Inputs!$B$10*(2-1+Inputs!$B$12))+A401*(1-A401)^2*(1-Inputs!$B$9)*EXP(-Inputs!$B$10*(3-1+Inputs!$B$12))+A401*(1-A401)^3*(1-Inputs!$B$9)*EXP(-Inputs!$B$10*(4-1+Inputs!$B$12))+A401*(1-A401)^4*(1-Inputs!$B$9)*EXP(-Inputs!$B$10*(5-1+Inputs!$B$12))</f>
        <v>9.5897591678135274E-2</v>
      </c>
      <c r="E401" s="10">
        <f t="shared" si="12"/>
        <v>2.4393293728182882E-2</v>
      </c>
      <c r="F401" s="10">
        <f t="shared" si="13"/>
        <v>1.4393293728182882E-2</v>
      </c>
    </row>
    <row r="402" spans="1:6">
      <c r="A402" s="6">
        <v>3.9E-2</v>
      </c>
      <c r="B402" s="9">
        <f>(1-A402)^1*EXP(-Inputs!$B$10*1)+(1-A402)^2*EXP(-Inputs!$B$10*2)+(1-A402)^3*EXP(-Inputs!$B$10*3)+(1-A402)^4*EXP(-Inputs!$B$10*4)+(1-A402)^5*EXP(-Inputs!$B$10*5)</f>
        <v>3.8502646045361262</v>
      </c>
      <c r="C402" s="9">
        <f>A402*(1-A402)^0*Inputs!$B$12*EXP(-Inputs!$B$10*(1-1+Inputs!$B$12))+A402*(1-A402)^1*Inputs!$B$12*EXP(-Inputs!$B$10*(2-1+Inputs!$B$12))+A402*(1-A402)^2*Inputs!$B$12*EXP(-Inputs!$B$10*(3-1+Inputs!$B$12))+A402*(1-A402)^3*Inputs!$B$12*EXP(-Inputs!$B$10*(4-1+Inputs!$B$12))+A402*(1-A402)^4*Inputs!$B$12*EXP(-Inputs!$B$10*(5-1+Inputs!$B$12))</f>
        <v>8.0104914758056783E-2</v>
      </c>
      <c r="D402" s="9">
        <f>A402*(1-A402)^0*(1-Inputs!$B$9)*EXP(-Inputs!$B$10*(1-1+Inputs!$B$12))+A402*(1-A402)^1*(1-Inputs!$B$9)*EXP(-Inputs!$B$10*(2-1+Inputs!$B$12))+A402*(1-A402)^2*(1-Inputs!$B$9)*EXP(-Inputs!$B$10*(3-1+Inputs!$B$12))+A402*(1-A402)^3*(1-Inputs!$B$9)*EXP(-Inputs!$B$10*(4-1+Inputs!$B$12))+A402*(1-A402)^4*(1-Inputs!$B$9)*EXP(-Inputs!$B$10*(5-1+Inputs!$B$12))</f>
        <v>9.6125897709668132E-2</v>
      </c>
      <c r="E402" s="10">
        <f t="shared" si="12"/>
        <v>2.4457216360392102E-2</v>
      </c>
      <c r="F402" s="10">
        <f t="shared" si="13"/>
        <v>1.4457216360392102E-2</v>
      </c>
    </row>
    <row r="403" spans="1:6">
      <c r="A403" s="6">
        <v>3.9100000000000003E-2</v>
      </c>
      <c r="B403" s="9">
        <f>(1-A403)^1*EXP(-Inputs!$B$10*1)+(1-A403)^2*EXP(-Inputs!$B$10*2)+(1-A403)^3*EXP(-Inputs!$B$10*3)+(1-A403)^4*EXP(-Inputs!$B$10*4)+(1-A403)^5*EXP(-Inputs!$B$10*5)</f>
        <v>3.849134488884987</v>
      </c>
      <c r="C403" s="9">
        <f>A403*(1-A403)^0*Inputs!$B$12*EXP(-Inputs!$B$10*(1-1+Inputs!$B$12))+A403*(1-A403)^1*Inputs!$B$12*EXP(-Inputs!$B$10*(2-1+Inputs!$B$12))+A403*(1-A403)^2*Inputs!$B$12*EXP(-Inputs!$B$10*(3-1+Inputs!$B$12))+A403*(1-A403)^3*Inputs!$B$12*EXP(-Inputs!$B$10*(4-1+Inputs!$B$12))+A403*(1-A403)^4*Inputs!$B$12*EXP(-Inputs!$B$10*(5-1+Inputs!$B$12))</f>
        <v>8.0295094953838367E-2</v>
      </c>
      <c r="D403" s="9">
        <f>A403*(1-A403)^0*(1-Inputs!$B$9)*EXP(-Inputs!$B$10*(1-1+Inputs!$B$12))+A403*(1-A403)^1*(1-Inputs!$B$9)*EXP(-Inputs!$B$10*(2-1+Inputs!$B$12))+A403*(1-A403)^2*(1-Inputs!$B$9)*EXP(-Inputs!$B$10*(3-1+Inputs!$B$12))+A403*(1-A403)^3*(1-Inputs!$B$9)*EXP(-Inputs!$B$10*(4-1+Inputs!$B$12))+A403*(1-A403)^4*(1-Inputs!$B$9)*EXP(-Inputs!$B$10*(5-1+Inputs!$B$12))</f>
        <v>9.6354113944606051E-2</v>
      </c>
      <c r="E403" s="10">
        <f t="shared" si="12"/>
        <v>2.4521145344071453E-2</v>
      </c>
      <c r="F403" s="10">
        <f t="shared" si="13"/>
        <v>1.4521145344071453E-2</v>
      </c>
    </row>
    <row r="404" spans="1:6">
      <c r="A404" s="6">
        <v>3.9199999999999999E-2</v>
      </c>
      <c r="B404" s="9">
        <f>(1-A404)^1*EXP(-Inputs!$B$10*1)+(1-A404)^2*EXP(-Inputs!$B$10*2)+(1-A404)^3*EXP(-Inputs!$B$10*3)+(1-A404)^4*EXP(-Inputs!$B$10*4)+(1-A404)^5*EXP(-Inputs!$B$10*5)</f>
        <v>3.8480046698633386</v>
      </c>
      <c r="C404" s="9">
        <f>A404*(1-A404)^0*Inputs!$B$12*EXP(-Inputs!$B$10*(1-1+Inputs!$B$12))+A404*(1-A404)^1*Inputs!$B$12*EXP(-Inputs!$B$10*(2-1+Inputs!$B$12))+A404*(1-A404)^2*Inputs!$B$12*EXP(-Inputs!$B$10*(3-1+Inputs!$B$12))+A404*(1-A404)^3*Inputs!$B$12*EXP(-Inputs!$B$10*(4-1+Inputs!$B$12))+A404*(1-A404)^4*Inputs!$B$12*EXP(-Inputs!$B$10*(5-1+Inputs!$B$12))</f>
        <v>8.0485200341846488E-2</v>
      </c>
      <c r="D404" s="9">
        <f>A404*(1-A404)^0*(1-Inputs!$B$9)*EXP(-Inputs!$B$10*(1-1+Inputs!$B$12))+A404*(1-A404)^1*(1-Inputs!$B$9)*EXP(-Inputs!$B$10*(2-1+Inputs!$B$12))+A404*(1-A404)^2*(1-Inputs!$B$9)*EXP(-Inputs!$B$10*(3-1+Inputs!$B$12))+A404*(1-A404)^3*(1-Inputs!$B$9)*EXP(-Inputs!$B$10*(4-1+Inputs!$B$12))+A404*(1-A404)^4*(1-Inputs!$B$9)*EXP(-Inputs!$B$10*(5-1+Inputs!$B$12))</f>
        <v>9.6582240410215764E-2</v>
      </c>
      <c r="E404" s="10">
        <f t="shared" si="12"/>
        <v>2.4585080680167636E-2</v>
      </c>
      <c r="F404" s="10">
        <f t="shared" si="13"/>
        <v>1.4585080680167636E-2</v>
      </c>
    </row>
    <row r="405" spans="1:6">
      <c r="A405" s="6">
        <v>3.9300000000000002E-2</v>
      </c>
      <c r="B405" s="9">
        <f>(1-A405)^1*EXP(-Inputs!$B$10*1)+(1-A405)^2*EXP(-Inputs!$B$10*2)+(1-A405)^3*EXP(-Inputs!$B$10*3)+(1-A405)^4*EXP(-Inputs!$B$10*4)+(1-A405)^5*EXP(-Inputs!$B$10*5)</f>
        <v>3.8468751474039995</v>
      </c>
      <c r="C405" s="9">
        <f>A405*(1-A405)^0*Inputs!$B$12*EXP(-Inputs!$B$10*(1-1+Inputs!$B$12))+A405*(1-A405)^1*Inputs!$B$12*EXP(-Inputs!$B$10*(2-1+Inputs!$B$12))+A405*(1-A405)^2*Inputs!$B$12*EXP(-Inputs!$B$10*(3-1+Inputs!$B$12))+A405*(1-A405)^3*Inputs!$B$12*EXP(-Inputs!$B$10*(4-1+Inputs!$B$12))+A405*(1-A405)^4*Inputs!$B$12*EXP(-Inputs!$B$10*(5-1+Inputs!$B$12))</f>
        <v>8.0675230944798781E-2</v>
      </c>
      <c r="D405" s="9">
        <f>A405*(1-A405)^0*(1-Inputs!$B$9)*EXP(-Inputs!$B$10*(1-1+Inputs!$B$12))+A405*(1-A405)^1*(1-Inputs!$B$9)*EXP(-Inputs!$B$10*(2-1+Inputs!$B$12))+A405*(1-A405)^2*(1-Inputs!$B$9)*EXP(-Inputs!$B$10*(3-1+Inputs!$B$12))+A405*(1-A405)^3*(1-Inputs!$B$9)*EXP(-Inputs!$B$10*(4-1+Inputs!$B$12))+A405*(1-A405)^4*(1-Inputs!$B$9)*EXP(-Inputs!$B$10*(5-1+Inputs!$B$12))</f>
        <v>9.6810277133758532E-2</v>
      </c>
      <c r="E405" s="10">
        <f t="shared" si="12"/>
        <v>2.4649022369627516E-2</v>
      </c>
      <c r="F405" s="10">
        <f t="shared" si="13"/>
        <v>1.4649022369627515E-2</v>
      </c>
    </row>
    <row r="406" spans="1:6">
      <c r="A406" s="6">
        <v>3.9399999999999998E-2</v>
      </c>
      <c r="B406" s="9">
        <f>(1-A406)^1*EXP(-Inputs!$B$10*1)+(1-A406)^2*EXP(-Inputs!$B$10*2)+(1-A406)^3*EXP(-Inputs!$B$10*3)+(1-A406)^4*EXP(-Inputs!$B$10*4)+(1-A406)^5*EXP(-Inputs!$B$10*5)</f>
        <v>3.8457459214397915</v>
      </c>
      <c r="C406" s="9">
        <f>A406*(1-A406)^0*Inputs!$B$12*EXP(-Inputs!$B$10*(1-1+Inputs!$B$12))+A406*(1-A406)^1*Inputs!$B$12*EXP(-Inputs!$B$10*(2-1+Inputs!$B$12))+A406*(1-A406)^2*Inputs!$B$12*EXP(-Inputs!$B$10*(3-1+Inputs!$B$12))+A406*(1-A406)^3*Inputs!$B$12*EXP(-Inputs!$B$10*(4-1+Inputs!$B$12))+A406*(1-A406)^4*Inputs!$B$12*EXP(-Inputs!$B$10*(5-1+Inputs!$B$12))</f>
        <v>8.0865186785408286E-2</v>
      </c>
      <c r="D406" s="9">
        <f>A406*(1-A406)^0*(1-Inputs!$B$9)*EXP(-Inputs!$B$10*(1-1+Inputs!$B$12))+A406*(1-A406)^1*(1-Inputs!$B$9)*EXP(-Inputs!$B$10*(2-1+Inputs!$B$12))+A406*(1-A406)^2*(1-Inputs!$B$9)*EXP(-Inputs!$B$10*(3-1+Inputs!$B$12))+A406*(1-A406)^3*(1-Inputs!$B$9)*EXP(-Inputs!$B$10*(4-1+Inputs!$B$12))+A406*(1-A406)^4*(1-Inputs!$B$9)*EXP(-Inputs!$B$10*(5-1+Inputs!$B$12))</f>
        <v>9.7038224142489929E-2</v>
      </c>
      <c r="E406" s="10">
        <f t="shared" si="12"/>
        <v>2.471297041339816E-2</v>
      </c>
      <c r="F406" s="10">
        <f t="shared" si="13"/>
        <v>1.471297041339816E-2</v>
      </c>
    </row>
    <row r="407" spans="1:6">
      <c r="A407" s="6">
        <v>3.95E-2</v>
      </c>
      <c r="B407" s="9">
        <f>(1-A407)^1*EXP(-Inputs!$B$10*1)+(1-A407)^2*EXP(-Inputs!$B$10*2)+(1-A407)^3*EXP(-Inputs!$B$10*3)+(1-A407)^4*EXP(-Inputs!$B$10*4)+(1-A407)^5*EXP(-Inputs!$B$10*5)</f>
        <v>3.8446169919035529</v>
      </c>
      <c r="C407" s="9">
        <f>A407*(1-A407)^0*Inputs!$B$12*EXP(-Inputs!$B$10*(1-1+Inputs!$B$12))+A407*(1-A407)^1*Inputs!$B$12*EXP(-Inputs!$B$10*(2-1+Inputs!$B$12))+A407*(1-A407)^2*Inputs!$B$12*EXP(-Inputs!$B$10*(3-1+Inputs!$B$12))+A407*(1-A407)^3*Inputs!$B$12*EXP(-Inputs!$B$10*(4-1+Inputs!$B$12))+A407*(1-A407)^4*Inputs!$B$12*EXP(-Inputs!$B$10*(5-1+Inputs!$B$12))</f>
        <v>8.105506788638335E-2</v>
      </c>
      <c r="D407" s="9">
        <f>A407*(1-A407)^0*(1-Inputs!$B$9)*EXP(-Inputs!$B$10*(1-1+Inputs!$B$12))+A407*(1-A407)^1*(1-Inputs!$B$9)*EXP(-Inputs!$B$10*(2-1+Inputs!$B$12))+A407*(1-A407)^2*(1-Inputs!$B$9)*EXP(-Inputs!$B$10*(3-1+Inputs!$B$12))+A407*(1-A407)^3*(1-Inputs!$B$9)*EXP(-Inputs!$B$10*(4-1+Inputs!$B$12))+A407*(1-A407)^4*(1-Inputs!$B$9)*EXP(-Inputs!$B$10*(5-1+Inputs!$B$12))</f>
        <v>9.7266081463660017E-2</v>
      </c>
      <c r="E407" s="10">
        <f t="shared" si="12"/>
        <v>2.4776924812426833E-2</v>
      </c>
      <c r="F407" s="10">
        <f t="shared" si="13"/>
        <v>1.4776924812426833E-2</v>
      </c>
    </row>
    <row r="408" spans="1:6">
      <c r="A408" s="6">
        <v>3.9600000000000003E-2</v>
      </c>
      <c r="B408" s="9">
        <f>(1-A408)^1*EXP(-Inputs!$B$10*1)+(1-A408)^2*EXP(-Inputs!$B$10*2)+(1-A408)^3*EXP(-Inputs!$B$10*3)+(1-A408)^4*EXP(-Inputs!$B$10*4)+(1-A408)^5*EXP(-Inputs!$B$10*5)</f>
        <v>3.8434883587281314</v>
      </c>
      <c r="C408" s="9">
        <f>A408*(1-A408)^0*Inputs!$B$12*EXP(-Inputs!$B$10*(1-1+Inputs!$B$12))+A408*(1-A408)^1*Inputs!$B$12*EXP(-Inputs!$B$10*(2-1+Inputs!$B$12))+A408*(1-A408)^2*Inputs!$B$12*EXP(-Inputs!$B$10*(3-1+Inputs!$B$12))+A408*(1-A408)^3*Inputs!$B$12*EXP(-Inputs!$B$10*(4-1+Inputs!$B$12))+A408*(1-A408)^4*Inputs!$B$12*EXP(-Inputs!$B$10*(5-1+Inputs!$B$12))</f>
        <v>8.1244874270427689E-2</v>
      </c>
      <c r="D408" s="9">
        <f>A408*(1-A408)^0*(1-Inputs!$B$9)*EXP(-Inputs!$B$10*(1-1+Inputs!$B$12))+A408*(1-A408)^1*(1-Inputs!$B$9)*EXP(-Inputs!$B$10*(2-1+Inputs!$B$12))+A408*(1-A408)^2*(1-Inputs!$B$9)*EXP(-Inputs!$B$10*(3-1+Inputs!$B$12))+A408*(1-A408)^3*(1-Inputs!$B$9)*EXP(-Inputs!$B$10*(4-1+Inputs!$B$12))+A408*(1-A408)^4*(1-Inputs!$B$9)*EXP(-Inputs!$B$10*(5-1+Inputs!$B$12))</f>
        <v>9.7493849124513227E-2</v>
      </c>
      <c r="E408" s="10">
        <f t="shared" si="12"/>
        <v>2.4840885567660956E-2</v>
      </c>
      <c r="F408" s="10">
        <f t="shared" si="13"/>
        <v>1.4840885567660956E-2</v>
      </c>
    </row>
    <row r="409" spans="1:6">
      <c r="A409" s="6">
        <v>3.9699999999999999E-2</v>
      </c>
      <c r="B409" s="9">
        <f>(1-A409)^1*EXP(-Inputs!$B$10*1)+(1-A409)^2*EXP(-Inputs!$B$10*2)+(1-A409)^3*EXP(-Inputs!$B$10*3)+(1-A409)^4*EXP(-Inputs!$B$10*4)+(1-A409)^5*EXP(-Inputs!$B$10*5)</f>
        <v>3.8423600218463845</v>
      </c>
      <c r="C409" s="9">
        <f>A409*(1-A409)^0*Inputs!$B$12*EXP(-Inputs!$B$10*(1-1+Inputs!$B$12))+A409*(1-A409)^1*Inputs!$B$12*EXP(-Inputs!$B$10*(2-1+Inputs!$B$12))+A409*(1-A409)^2*Inputs!$B$12*EXP(-Inputs!$B$10*(3-1+Inputs!$B$12))+A409*(1-A409)^3*Inputs!$B$12*EXP(-Inputs!$B$10*(4-1+Inputs!$B$12))+A409*(1-A409)^4*Inputs!$B$12*EXP(-Inputs!$B$10*(5-1+Inputs!$B$12))</f>
        <v>8.1434605960240367E-2</v>
      </c>
      <c r="D409" s="9">
        <f>A409*(1-A409)^0*(1-Inputs!$B$9)*EXP(-Inputs!$B$10*(1-1+Inputs!$B$12))+A409*(1-A409)^1*(1-Inputs!$B$9)*EXP(-Inputs!$B$10*(2-1+Inputs!$B$12))+A409*(1-A409)^2*(1-Inputs!$B$9)*EXP(-Inputs!$B$10*(3-1+Inputs!$B$12))+A409*(1-A409)^3*(1-Inputs!$B$9)*EXP(-Inputs!$B$10*(4-1+Inputs!$B$12))+A409*(1-A409)^4*(1-Inputs!$B$9)*EXP(-Inputs!$B$10*(5-1+Inputs!$B$12))</f>
        <v>9.772152715228842E-2</v>
      </c>
      <c r="E409" s="10">
        <f t="shared" si="12"/>
        <v>2.4904852680048165E-2</v>
      </c>
      <c r="F409" s="10">
        <f t="shared" si="13"/>
        <v>1.4904852680048165E-2</v>
      </c>
    </row>
    <row r="410" spans="1:6">
      <c r="A410" s="6">
        <v>3.9800000000000002E-2</v>
      </c>
      <c r="B410" s="9">
        <f>(1-A410)^1*EXP(-Inputs!$B$10*1)+(1-A410)^2*EXP(-Inputs!$B$10*2)+(1-A410)^3*EXP(-Inputs!$B$10*3)+(1-A410)^4*EXP(-Inputs!$B$10*4)+(1-A410)^5*EXP(-Inputs!$B$10*5)</f>
        <v>3.8412319811911813</v>
      </c>
      <c r="C410" s="9">
        <f>A410*(1-A410)^0*Inputs!$B$12*EXP(-Inputs!$B$10*(1-1+Inputs!$B$12))+A410*(1-A410)^1*Inputs!$B$12*EXP(-Inputs!$B$10*(2-1+Inputs!$B$12))+A410*(1-A410)^2*Inputs!$B$12*EXP(-Inputs!$B$10*(3-1+Inputs!$B$12))+A410*(1-A410)^3*Inputs!$B$12*EXP(-Inputs!$B$10*(4-1+Inputs!$B$12))+A410*(1-A410)^4*Inputs!$B$12*EXP(-Inputs!$B$10*(5-1+Inputs!$B$12))</f>
        <v>8.1624262978515744E-2</v>
      </c>
      <c r="D410" s="9">
        <f>A410*(1-A410)^0*(1-Inputs!$B$9)*EXP(-Inputs!$B$10*(1-1+Inputs!$B$12))+A410*(1-A410)^1*(1-Inputs!$B$9)*EXP(-Inputs!$B$10*(2-1+Inputs!$B$12))+A410*(1-A410)^2*(1-Inputs!$B$9)*EXP(-Inputs!$B$10*(3-1+Inputs!$B$12))+A410*(1-A410)^3*(1-Inputs!$B$9)*EXP(-Inputs!$B$10*(4-1+Inputs!$B$12))+A410*(1-A410)^4*(1-Inputs!$B$9)*EXP(-Inputs!$B$10*(5-1+Inputs!$B$12))</f>
        <v>9.7949115574218884E-2</v>
      </c>
      <c r="E410" s="10">
        <f t="shared" si="12"/>
        <v>2.4968826150536288E-2</v>
      </c>
      <c r="F410" s="10">
        <f t="shared" si="13"/>
        <v>1.4968826150536288E-2</v>
      </c>
    </row>
    <row r="411" spans="1:6">
      <c r="A411" s="6">
        <v>3.9899999999999998E-2</v>
      </c>
      <c r="B411" s="9">
        <f>(1-A411)^1*EXP(-Inputs!$B$10*1)+(1-A411)^2*EXP(-Inputs!$B$10*2)+(1-A411)^3*EXP(-Inputs!$B$10*3)+(1-A411)^4*EXP(-Inputs!$B$10*4)+(1-A411)^5*EXP(-Inputs!$B$10*5)</f>
        <v>3.8401042366954039</v>
      </c>
      <c r="C411" s="9">
        <f>A411*(1-A411)^0*Inputs!$B$12*EXP(-Inputs!$B$10*(1-1+Inputs!$B$12))+A411*(1-A411)^1*Inputs!$B$12*EXP(-Inputs!$B$10*(2-1+Inputs!$B$12))+A411*(1-A411)^2*Inputs!$B$12*EXP(-Inputs!$B$10*(3-1+Inputs!$B$12))+A411*(1-A411)^3*Inputs!$B$12*EXP(-Inputs!$B$10*(4-1+Inputs!$B$12))+A411*(1-A411)^4*Inputs!$B$12*EXP(-Inputs!$B$10*(5-1+Inputs!$B$12))</f>
        <v>8.1813845347943615E-2</v>
      </c>
      <c r="D411" s="9">
        <f>A411*(1-A411)^0*(1-Inputs!$B$9)*EXP(-Inputs!$B$10*(1-1+Inputs!$B$12))+A411*(1-A411)^1*(1-Inputs!$B$9)*EXP(-Inputs!$B$10*(2-1+Inputs!$B$12))+A411*(1-A411)^2*(1-Inputs!$B$9)*EXP(-Inputs!$B$10*(3-1+Inputs!$B$12))+A411*(1-A411)^3*(1-Inputs!$B$9)*EXP(-Inputs!$B$10*(4-1+Inputs!$B$12))+A411*(1-A411)^4*(1-Inputs!$B$9)*EXP(-Inputs!$B$10*(5-1+Inputs!$B$12))</f>
        <v>9.8176614417532337E-2</v>
      </c>
      <c r="E411" s="10">
        <f t="shared" si="12"/>
        <v>2.5032805980073305E-2</v>
      </c>
      <c r="F411" s="10">
        <f t="shared" si="13"/>
        <v>1.5032805980073305E-2</v>
      </c>
    </row>
    <row r="412" spans="1:6">
      <c r="A412" s="6">
        <v>0.04</v>
      </c>
      <c r="B412" s="9">
        <f>(1-A412)^1*EXP(-Inputs!$B$10*1)+(1-A412)^2*EXP(-Inputs!$B$10*2)+(1-A412)^3*EXP(-Inputs!$B$10*3)+(1-A412)^4*EXP(-Inputs!$B$10*4)+(1-A412)^5*EXP(-Inputs!$B$10*5)</f>
        <v>3.8389767882919426</v>
      </c>
      <c r="C412" s="9">
        <f>A412*(1-A412)^0*Inputs!$B$12*EXP(-Inputs!$B$10*(1-1+Inputs!$B$12))+A412*(1-A412)^1*Inputs!$B$12*EXP(-Inputs!$B$10*(2-1+Inputs!$B$12))+A412*(1-A412)^2*Inputs!$B$12*EXP(-Inputs!$B$10*(3-1+Inputs!$B$12))+A412*(1-A412)^3*Inputs!$B$12*EXP(-Inputs!$B$10*(4-1+Inputs!$B$12))+A412*(1-A412)^4*Inputs!$B$12*EXP(-Inputs!$B$10*(5-1+Inputs!$B$12))</f>
        <v>8.2003353091209125E-2</v>
      </c>
      <c r="D412" s="9">
        <f>A412*(1-A412)^0*(1-Inputs!$B$9)*EXP(-Inputs!$B$10*(1-1+Inputs!$B$12))+A412*(1-A412)^1*(1-Inputs!$B$9)*EXP(-Inputs!$B$10*(2-1+Inputs!$B$12))+A412*(1-A412)^2*(1-Inputs!$B$9)*EXP(-Inputs!$B$10*(3-1+Inputs!$B$12))+A412*(1-A412)^3*(1-Inputs!$B$9)*EXP(-Inputs!$B$10*(4-1+Inputs!$B$12))+A412*(1-A412)^4*(1-Inputs!$B$9)*EXP(-Inputs!$B$10*(5-1+Inputs!$B$12))</f>
        <v>9.840402370945095E-2</v>
      </c>
      <c r="E412" s="10">
        <f t="shared" si="12"/>
        <v>2.5096792169607439E-2</v>
      </c>
      <c r="F412" s="10">
        <f t="shared" si="13"/>
        <v>1.5096792169607439E-2</v>
      </c>
    </row>
    <row r="413" spans="1:6">
      <c r="A413" s="6">
        <v>4.0099999999999997E-2</v>
      </c>
      <c r="B413" s="9">
        <f>(1-A413)^1*EXP(-Inputs!$B$10*1)+(1-A413)^2*EXP(-Inputs!$B$10*2)+(1-A413)^3*EXP(-Inputs!$B$10*3)+(1-A413)^4*EXP(-Inputs!$B$10*4)+(1-A413)^5*EXP(-Inputs!$B$10*5)</f>
        <v>3.8378496359136989</v>
      </c>
      <c r="C413" s="9">
        <f>A413*(1-A413)^0*Inputs!$B$12*EXP(-Inputs!$B$10*(1-1+Inputs!$B$12))+A413*(1-A413)^1*Inputs!$B$12*EXP(-Inputs!$B$10*(2-1+Inputs!$B$12))+A413*(1-A413)^2*Inputs!$B$12*EXP(-Inputs!$B$10*(3-1+Inputs!$B$12))+A413*(1-A413)^3*Inputs!$B$12*EXP(-Inputs!$B$10*(4-1+Inputs!$B$12))+A413*(1-A413)^4*Inputs!$B$12*EXP(-Inputs!$B$10*(5-1+Inputs!$B$12))</f>
        <v>8.2192786230992673E-2</v>
      </c>
      <c r="D413" s="9">
        <f>A413*(1-A413)^0*(1-Inputs!$B$9)*EXP(-Inputs!$B$10*(1-1+Inputs!$B$12))+A413*(1-A413)^1*(1-Inputs!$B$9)*EXP(-Inputs!$B$10*(2-1+Inputs!$B$12))+A413*(1-A413)^2*(1-Inputs!$B$9)*EXP(-Inputs!$B$10*(3-1+Inputs!$B$12))+A413*(1-A413)^3*(1-Inputs!$B$9)*EXP(-Inputs!$B$10*(4-1+Inputs!$B$12))+A413*(1-A413)^4*(1-Inputs!$B$9)*EXP(-Inputs!$B$10*(5-1+Inputs!$B$12))</f>
        <v>9.8631343477191186E-2</v>
      </c>
      <c r="E413" s="10">
        <f t="shared" si="12"/>
        <v>2.5160784720087051E-2</v>
      </c>
      <c r="F413" s="10">
        <f t="shared" si="13"/>
        <v>1.5160784720087051E-2</v>
      </c>
    </row>
    <row r="414" spans="1:6">
      <c r="A414" s="6">
        <v>4.02E-2</v>
      </c>
      <c r="B414" s="9">
        <f>(1-A414)^1*EXP(-Inputs!$B$10*1)+(1-A414)^2*EXP(-Inputs!$B$10*2)+(1-A414)^3*EXP(-Inputs!$B$10*3)+(1-A414)^4*EXP(-Inputs!$B$10*4)+(1-A414)^5*EXP(-Inputs!$B$10*5)</f>
        <v>3.8367227794935865</v>
      </c>
      <c r="C414" s="9">
        <f>A414*(1-A414)^0*Inputs!$B$12*EXP(-Inputs!$B$10*(1-1+Inputs!$B$12))+A414*(1-A414)^1*Inputs!$B$12*EXP(-Inputs!$B$10*(2-1+Inputs!$B$12))+A414*(1-A414)^2*Inputs!$B$12*EXP(-Inputs!$B$10*(3-1+Inputs!$B$12))+A414*(1-A414)^3*Inputs!$B$12*EXP(-Inputs!$B$10*(4-1+Inputs!$B$12))+A414*(1-A414)^4*Inputs!$B$12*EXP(-Inputs!$B$10*(5-1+Inputs!$B$12))</f>
        <v>8.2382144789970108E-2</v>
      </c>
      <c r="D414" s="9">
        <f>A414*(1-A414)^0*(1-Inputs!$B$9)*EXP(-Inputs!$B$10*(1-1+Inputs!$B$12))+A414*(1-A414)^1*(1-Inputs!$B$9)*EXP(-Inputs!$B$10*(2-1+Inputs!$B$12))+A414*(1-A414)^2*(1-Inputs!$B$9)*EXP(-Inputs!$B$10*(3-1+Inputs!$B$12))+A414*(1-A414)^3*(1-Inputs!$B$9)*EXP(-Inputs!$B$10*(4-1+Inputs!$B$12))+A414*(1-A414)^4*(1-Inputs!$B$9)*EXP(-Inputs!$B$10*(5-1+Inputs!$B$12))</f>
        <v>9.8858573747964126E-2</v>
      </c>
      <c r="E414" s="10">
        <f t="shared" si="12"/>
        <v>2.5224783632460734E-2</v>
      </c>
      <c r="F414" s="10">
        <f t="shared" si="13"/>
        <v>1.5224783632460734E-2</v>
      </c>
    </row>
    <row r="415" spans="1:6">
      <c r="A415" s="6">
        <v>4.0300000000000002E-2</v>
      </c>
      <c r="B415" s="9">
        <f>(1-A415)^1*EXP(-Inputs!$B$10*1)+(1-A415)^2*EXP(-Inputs!$B$10*2)+(1-A415)^3*EXP(-Inputs!$B$10*3)+(1-A415)^4*EXP(-Inputs!$B$10*4)+(1-A415)^5*EXP(-Inputs!$B$10*5)</f>
        <v>3.8355962189645294</v>
      </c>
      <c r="C415" s="9">
        <f>A415*(1-A415)^0*Inputs!$B$12*EXP(-Inputs!$B$10*(1-1+Inputs!$B$12))+A415*(1-A415)^1*Inputs!$B$12*EXP(-Inputs!$B$10*(2-1+Inputs!$B$12))+A415*(1-A415)^2*Inputs!$B$12*EXP(-Inputs!$B$10*(3-1+Inputs!$B$12))+A415*(1-A415)^3*Inputs!$B$12*EXP(-Inputs!$B$10*(4-1+Inputs!$B$12))+A415*(1-A415)^4*Inputs!$B$12*EXP(-Inputs!$B$10*(5-1+Inputs!$B$12))</f>
        <v>8.2571428790812557E-2</v>
      </c>
      <c r="D415" s="9">
        <f>A415*(1-A415)^0*(1-Inputs!$B$9)*EXP(-Inputs!$B$10*(1-1+Inputs!$B$12))+A415*(1-A415)^1*(1-Inputs!$B$9)*EXP(-Inputs!$B$10*(2-1+Inputs!$B$12))+A415*(1-A415)^2*(1-Inputs!$B$9)*EXP(-Inputs!$B$10*(3-1+Inputs!$B$12))+A415*(1-A415)^3*(1-Inputs!$B$9)*EXP(-Inputs!$B$10*(4-1+Inputs!$B$12))+A415*(1-A415)^4*(1-Inputs!$B$9)*EXP(-Inputs!$B$10*(5-1+Inputs!$B$12))</f>
        <v>9.9085714548975051E-2</v>
      </c>
      <c r="E415" s="10">
        <f t="shared" si="12"/>
        <v>2.5288788907677225E-2</v>
      </c>
      <c r="F415" s="10">
        <f t="shared" si="13"/>
        <v>1.5288788907677224E-2</v>
      </c>
    </row>
    <row r="416" spans="1:6">
      <c r="A416" s="6">
        <v>4.0399999999999998E-2</v>
      </c>
      <c r="B416" s="9">
        <f>(1-A416)^1*EXP(-Inputs!$B$10*1)+(1-A416)^2*EXP(-Inputs!$B$10*2)+(1-A416)^3*EXP(-Inputs!$B$10*3)+(1-A416)^4*EXP(-Inputs!$B$10*4)+(1-A416)^5*EXP(-Inputs!$B$10*5)</f>
        <v>3.8344699542594629</v>
      </c>
      <c r="C416" s="9">
        <f>A416*(1-A416)^0*Inputs!$B$12*EXP(-Inputs!$B$10*(1-1+Inputs!$B$12))+A416*(1-A416)^1*Inputs!$B$12*EXP(-Inputs!$B$10*(2-1+Inputs!$B$12))+A416*(1-A416)^2*Inputs!$B$12*EXP(-Inputs!$B$10*(3-1+Inputs!$B$12))+A416*(1-A416)^3*Inputs!$B$12*EXP(-Inputs!$B$10*(4-1+Inputs!$B$12))+A416*(1-A416)^4*Inputs!$B$12*EXP(-Inputs!$B$10*(5-1+Inputs!$B$12))</f>
        <v>8.2760638256186542E-2</v>
      </c>
      <c r="D416" s="9">
        <f>A416*(1-A416)^0*(1-Inputs!$B$9)*EXP(-Inputs!$B$10*(1-1+Inputs!$B$12))+A416*(1-A416)^1*(1-Inputs!$B$9)*EXP(-Inputs!$B$10*(2-1+Inputs!$B$12))+A416*(1-A416)^2*(1-Inputs!$B$9)*EXP(-Inputs!$B$10*(3-1+Inputs!$B$12))+A416*(1-A416)^3*(1-Inputs!$B$9)*EXP(-Inputs!$B$10*(4-1+Inputs!$B$12))+A416*(1-A416)^4*(1-Inputs!$B$9)*EXP(-Inputs!$B$10*(5-1+Inputs!$B$12))</f>
        <v>9.9312765907423856E-2</v>
      </c>
      <c r="E416" s="10">
        <f t="shared" si="12"/>
        <v>2.5352800546685483E-2</v>
      </c>
      <c r="F416" s="10">
        <f t="shared" si="13"/>
        <v>1.5352800546685483E-2</v>
      </c>
    </row>
    <row r="417" spans="1:6">
      <c r="A417" s="6">
        <v>4.0500000000000001E-2</v>
      </c>
      <c r="B417" s="9">
        <f>(1-A417)^1*EXP(-Inputs!$B$10*1)+(1-A417)^2*EXP(-Inputs!$B$10*2)+(1-A417)^3*EXP(-Inputs!$B$10*3)+(1-A417)^4*EXP(-Inputs!$B$10*4)+(1-A417)^5*EXP(-Inputs!$B$10*5)</f>
        <v>3.8333439853113318</v>
      </c>
      <c r="C417" s="9">
        <f>A417*(1-A417)^0*Inputs!$B$12*EXP(-Inputs!$B$10*(1-1+Inputs!$B$12))+A417*(1-A417)^1*Inputs!$B$12*EXP(-Inputs!$B$10*(2-1+Inputs!$B$12))+A417*(1-A417)^2*Inputs!$B$12*EXP(-Inputs!$B$10*(3-1+Inputs!$B$12))+A417*(1-A417)^3*Inputs!$B$12*EXP(-Inputs!$B$10*(4-1+Inputs!$B$12))+A417*(1-A417)^4*Inputs!$B$12*EXP(-Inputs!$B$10*(5-1+Inputs!$B$12))</f>
        <v>8.2949773208753963E-2</v>
      </c>
      <c r="D417" s="9">
        <f>A417*(1-A417)^0*(1-Inputs!$B$9)*EXP(-Inputs!$B$10*(1-1+Inputs!$B$12))+A417*(1-A417)^1*(1-Inputs!$B$9)*EXP(-Inputs!$B$10*(2-1+Inputs!$B$12))+A417*(1-A417)^2*(1-Inputs!$B$9)*EXP(-Inputs!$B$10*(3-1+Inputs!$B$12))+A417*(1-A417)^3*(1-Inputs!$B$9)*EXP(-Inputs!$B$10*(4-1+Inputs!$B$12))+A417*(1-A417)^4*(1-Inputs!$B$9)*EXP(-Inputs!$B$10*(5-1+Inputs!$B$12))</f>
        <v>9.9539727850504744E-2</v>
      </c>
      <c r="E417" s="10">
        <f t="shared" si="12"/>
        <v>2.5416818550434647E-2</v>
      </c>
      <c r="F417" s="10">
        <f t="shared" si="13"/>
        <v>1.5416818550434646E-2</v>
      </c>
    </row>
    <row r="418" spans="1:6">
      <c r="A418" s="6">
        <v>4.0599999999999997E-2</v>
      </c>
      <c r="B418" s="9">
        <f>(1-A418)^1*EXP(-Inputs!$B$10*1)+(1-A418)^2*EXP(-Inputs!$B$10*2)+(1-A418)^3*EXP(-Inputs!$B$10*3)+(1-A418)^4*EXP(-Inputs!$B$10*4)+(1-A418)^5*EXP(-Inputs!$B$10*5)</f>
        <v>3.8322183120530942</v>
      </c>
      <c r="C418" s="9">
        <f>A418*(1-A418)^0*Inputs!$B$12*EXP(-Inputs!$B$10*(1-1+Inputs!$B$12))+A418*(1-A418)^1*Inputs!$B$12*EXP(-Inputs!$B$10*(2-1+Inputs!$B$12))+A418*(1-A418)^2*Inputs!$B$12*EXP(-Inputs!$B$10*(3-1+Inputs!$B$12))+A418*(1-A418)^3*Inputs!$B$12*EXP(-Inputs!$B$10*(4-1+Inputs!$B$12))+A418*(1-A418)^4*Inputs!$B$12*EXP(-Inputs!$B$10*(5-1+Inputs!$B$12))</f>
        <v>8.3138833671171988E-2</v>
      </c>
      <c r="D418" s="9">
        <f>A418*(1-A418)^0*(1-Inputs!$B$9)*EXP(-Inputs!$B$10*(1-1+Inputs!$B$12))+A418*(1-A418)^1*(1-Inputs!$B$9)*EXP(-Inputs!$B$10*(2-1+Inputs!$B$12))+A418*(1-A418)^2*(1-Inputs!$B$9)*EXP(-Inputs!$B$10*(3-1+Inputs!$B$12))+A418*(1-A418)^3*(1-Inputs!$B$9)*EXP(-Inputs!$B$10*(4-1+Inputs!$B$12))+A418*(1-A418)^4*(1-Inputs!$B$9)*EXP(-Inputs!$B$10*(5-1+Inputs!$B$12))</f>
        <v>9.9766600405406386E-2</v>
      </c>
      <c r="E418" s="10">
        <f t="shared" si="12"/>
        <v>2.5480842919874038E-2</v>
      </c>
      <c r="F418" s="10">
        <f t="shared" si="13"/>
        <v>1.5480842919874038E-2</v>
      </c>
    </row>
    <row r="419" spans="1:6">
      <c r="A419" s="6">
        <v>4.07E-2</v>
      </c>
      <c r="B419" s="9">
        <f>(1-A419)^1*EXP(-Inputs!$B$10*1)+(1-A419)^2*EXP(-Inputs!$B$10*2)+(1-A419)^3*EXP(-Inputs!$B$10*3)+(1-A419)^4*EXP(-Inputs!$B$10*4)+(1-A419)^5*EXP(-Inputs!$B$10*5)</f>
        <v>3.8310929344177169</v>
      </c>
      <c r="C419" s="9">
        <f>A419*(1-A419)^0*Inputs!$B$12*EXP(-Inputs!$B$10*(1-1+Inputs!$B$12))+A419*(1-A419)^1*Inputs!$B$12*EXP(-Inputs!$B$10*(2-1+Inputs!$B$12))+A419*(1-A419)^2*Inputs!$B$12*EXP(-Inputs!$B$10*(3-1+Inputs!$B$12))+A419*(1-A419)^3*Inputs!$B$12*EXP(-Inputs!$B$10*(4-1+Inputs!$B$12))+A419*(1-A419)^4*Inputs!$B$12*EXP(-Inputs!$B$10*(5-1+Inputs!$B$12))</f>
        <v>8.3327819666093247E-2</v>
      </c>
      <c r="D419" s="9">
        <f>A419*(1-A419)^0*(1-Inputs!$B$9)*EXP(-Inputs!$B$10*(1-1+Inputs!$B$12))+A419*(1-A419)^1*(1-Inputs!$B$9)*EXP(-Inputs!$B$10*(2-1+Inputs!$B$12))+A419*(1-A419)^2*(1-Inputs!$B$9)*EXP(-Inputs!$B$10*(3-1+Inputs!$B$12))+A419*(1-A419)^3*(1-Inputs!$B$9)*EXP(-Inputs!$B$10*(4-1+Inputs!$B$12))+A419*(1-A419)^4*(1-Inputs!$B$9)*EXP(-Inputs!$B$10*(5-1+Inputs!$B$12))</f>
        <v>9.9993383599311897E-2</v>
      </c>
      <c r="E419" s="10">
        <f t="shared" si="12"/>
        <v>2.5544873655953176E-2</v>
      </c>
      <c r="F419" s="10">
        <f t="shared" si="13"/>
        <v>1.5544873655953176E-2</v>
      </c>
    </row>
    <row r="420" spans="1:6">
      <c r="A420" s="6">
        <v>4.0800000000000003E-2</v>
      </c>
      <c r="B420" s="9">
        <f>(1-A420)^1*EXP(-Inputs!$B$10*1)+(1-A420)^2*EXP(-Inputs!$B$10*2)+(1-A420)^3*EXP(-Inputs!$B$10*3)+(1-A420)^4*EXP(-Inputs!$B$10*4)+(1-A420)^5*EXP(-Inputs!$B$10*5)</f>
        <v>3.829967852338179</v>
      </c>
      <c r="C420" s="9">
        <f>A420*(1-A420)^0*Inputs!$B$12*EXP(-Inputs!$B$10*(1-1+Inputs!$B$12))+A420*(1-A420)^1*Inputs!$B$12*EXP(-Inputs!$B$10*(2-1+Inputs!$B$12))+A420*(1-A420)^2*Inputs!$B$12*EXP(-Inputs!$B$10*(3-1+Inputs!$B$12))+A420*(1-A420)^3*Inputs!$B$12*EXP(-Inputs!$B$10*(4-1+Inputs!$B$12))+A420*(1-A420)^4*Inputs!$B$12*EXP(-Inputs!$B$10*(5-1+Inputs!$B$12))</f>
        <v>8.3516731216165638E-2</v>
      </c>
      <c r="D420" s="9">
        <f>A420*(1-A420)^0*(1-Inputs!$B$9)*EXP(-Inputs!$B$10*(1-1+Inputs!$B$12))+A420*(1-A420)^1*(1-Inputs!$B$9)*EXP(-Inputs!$B$10*(2-1+Inputs!$B$12))+A420*(1-A420)^2*(1-Inputs!$B$9)*EXP(-Inputs!$B$10*(3-1+Inputs!$B$12))+A420*(1-A420)^3*(1-Inputs!$B$9)*EXP(-Inputs!$B$10*(4-1+Inputs!$B$12))+A420*(1-A420)^4*(1-Inputs!$B$9)*EXP(-Inputs!$B$10*(5-1+Inputs!$B$12))</f>
        <v>0.10022007745939876</v>
      </c>
      <c r="E420" s="10">
        <f t="shared" si="12"/>
        <v>2.5608910759621763E-2</v>
      </c>
      <c r="F420" s="10">
        <f t="shared" si="13"/>
        <v>1.5608910759621763E-2</v>
      </c>
    </row>
    <row r="421" spans="1:6">
      <c r="A421" s="6">
        <v>4.0899999999999999E-2</v>
      </c>
      <c r="B421" s="9">
        <f>(1-A421)^1*EXP(-Inputs!$B$10*1)+(1-A421)^2*EXP(-Inputs!$B$10*2)+(1-A421)^3*EXP(-Inputs!$B$10*3)+(1-A421)^4*EXP(-Inputs!$B$10*4)+(1-A421)^5*EXP(-Inputs!$B$10*5)</f>
        <v>3.8288430657474688</v>
      </c>
      <c r="C421" s="9">
        <f>A421*(1-A421)^0*Inputs!$B$12*EXP(-Inputs!$B$10*(1-1+Inputs!$B$12))+A421*(1-A421)^1*Inputs!$B$12*EXP(-Inputs!$B$10*(2-1+Inputs!$B$12))+A421*(1-A421)^2*Inputs!$B$12*EXP(-Inputs!$B$10*(3-1+Inputs!$B$12))+A421*(1-A421)^3*Inputs!$B$12*EXP(-Inputs!$B$10*(4-1+Inputs!$B$12))+A421*(1-A421)^4*Inputs!$B$12*EXP(-Inputs!$B$10*(5-1+Inputs!$B$12))</f>
        <v>8.3705568344032408E-2</v>
      </c>
      <c r="D421" s="9">
        <f>A421*(1-A421)^0*(1-Inputs!$B$9)*EXP(-Inputs!$B$10*(1-1+Inputs!$B$12))+A421*(1-A421)^1*(1-Inputs!$B$9)*EXP(-Inputs!$B$10*(2-1+Inputs!$B$12))+A421*(1-A421)^2*(1-Inputs!$B$9)*EXP(-Inputs!$B$10*(3-1+Inputs!$B$12))+A421*(1-A421)^3*(1-Inputs!$B$9)*EXP(-Inputs!$B$10*(4-1+Inputs!$B$12))+A421*(1-A421)^4*(1-Inputs!$B$9)*EXP(-Inputs!$B$10*(5-1+Inputs!$B$12))</f>
        <v>0.10044668201283889</v>
      </c>
      <c r="E421" s="10">
        <f t="shared" si="12"/>
        <v>2.5672954231829692E-2</v>
      </c>
      <c r="F421" s="10">
        <f t="shared" si="13"/>
        <v>1.567295423182969E-2</v>
      </c>
    </row>
    <row r="422" spans="1:6">
      <c r="A422" s="6">
        <v>4.1000000000000002E-2</v>
      </c>
      <c r="B422" s="9">
        <f>(1-A422)^1*EXP(-Inputs!$B$10*1)+(1-A422)^2*EXP(-Inputs!$B$10*2)+(1-A422)^3*EXP(-Inputs!$B$10*3)+(1-A422)^4*EXP(-Inputs!$B$10*4)+(1-A422)^5*EXP(-Inputs!$B$10*5)</f>
        <v>3.82771857457859</v>
      </c>
      <c r="C422" s="9">
        <f>A422*(1-A422)^0*Inputs!$B$12*EXP(-Inputs!$B$10*(1-1+Inputs!$B$12))+A422*(1-A422)^1*Inputs!$B$12*EXP(-Inputs!$B$10*(2-1+Inputs!$B$12))+A422*(1-A422)^2*Inputs!$B$12*EXP(-Inputs!$B$10*(3-1+Inputs!$B$12))+A422*(1-A422)^3*Inputs!$B$12*EXP(-Inputs!$B$10*(4-1+Inputs!$B$12))+A422*(1-A422)^4*Inputs!$B$12*EXP(-Inputs!$B$10*(5-1+Inputs!$B$12))</f>
        <v>8.3894331072332295E-2</v>
      </c>
      <c r="D422" s="9">
        <f>A422*(1-A422)^0*(1-Inputs!$B$9)*EXP(-Inputs!$B$10*(1-1+Inputs!$B$12))+A422*(1-A422)^1*(1-Inputs!$B$9)*EXP(-Inputs!$B$10*(2-1+Inputs!$B$12))+A422*(1-A422)^2*(1-Inputs!$B$9)*EXP(-Inputs!$B$10*(3-1+Inputs!$B$12))+A422*(1-A422)^3*(1-Inputs!$B$9)*EXP(-Inputs!$B$10*(4-1+Inputs!$B$12))+A422*(1-A422)^4*(1-Inputs!$B$9)*EXP(-Inputs!$B$10*(5-1+Inputs!$B$12))</f>
        <v>0.10067319728679873</v>
      </c>
      <c r="E422" s="10">
        <f t="shared" si="12"/>
        <v>2.5737004073527043E-2</v>
      </c>
      <c r="F422" s="10">
        <f t="shared" si="13"/>
        <v>1.5737004073527044E-2</v>
      </c>
    </row>
    <row r="423" spans="1:6">
      <c r="A423" s="6">
        <v>4.1099999999999998E-2</v>
      </c>
      <c r="B423" s="9">
        <f>(1-A423)^1*EXP(-Inputs!$B$10*1)+(1-A423)^2*EXP(-Inputs!$B$10*2)+(1-A423)^3*EXP(-Inputs!$B$10*3)+(1-A423)^4*EXP(-Inputs!$B$10*4)+(1-A423)^5*EXP(-Inputs!$B$10*5)</f>
        <v>3.8265943787645509</v>
      </c>
      <c r="C423" s="9">
        <f>A423*(1-A423)^0*Inputs!$B$12*EXP(-Inputs!$B$10*(1-1+Inputs!$B$12))+A423*(1-A423)^1*Inputs!$B$12*EXP(-Inputs!$B$10*(2-1+Inputs!$B$12))+A423*(1-A423)^2*Inputs!$B$12*EXP(-Inputs!$B$10*(3-1+Inputs!$B$12))+A423*(1-A423)^3*Inputs!$B$12*EXP(-Inputs!$B$10*(4-1+Inputs!$B$12))+A423*(1-A423)^4*Inputs!$B$12*EXP(-Inputs!$B$10*(5-1+Inputs!$B$12))</f>
        <v>8.4083019423699182E-2</v>
      </c>
      <c r="D423" s="9">
        <f>A423*(1-A423)^0*(1-Inputs!$B$9)*EXP(-Inputs!$B$10*(1-1+Inputs!$B$12))+A423*(1-A423)^1*(1-Inputs!$B$9)*EXP(-Inputs!$B$10*(2-1+Inputs!$B$12))+A423*(1-A423)^2*(1-Inputs!$B$9)*EXP(-Inputs!$B$10*(3-1+Inputs!$B$12))+A423*(1-A423)^3*(1-Inputs!$B$9)*EXP(-Inputs!$B$10*(4-1+Inputs!$B$12))+A423*(1-A423)^4*(1-Inputs!$B$9)*EXP(-Inputs!$B$10*(5-1+Inputs!$B$12))</f>
        <v>0.10089962330843902</v>
      </c>
      <c r="E423" s="10">
        <f t="shared" si="12"/>
        <v>2.5801060285664087E-2</v>
      </c>
      <c r="F423" s="10">
        <f t="shared" si="13"/>
        <v>1.5801060285664088E-2</v>
      </c>
    </row>
    <row r="424" spans="1:6">
      <c r="A424" s="6">
        <v>4.1200000000000001E-2</v>
      </c>
      <c r="B424" s="9">
        <f>(1-A424)^1*EXP(-Inputs!$B$10*1)+(1-A424)^2*EXP(-Inputs!$B$10*2)+(1-A424)^3*EXP(-Inputs!$B$10*3)+(1-A424)^4*EXP(-Inputs!$B$10*4)+(1-A424)^5*EXP(-Inputs!$B$10*5)</f>
        <v>3.8254704782383766</v>
      </c>
      <c r="C424" s="9">
        <f>A424*(1-A424)^0*Inputs!$B$12*EXP(-Inputs!$B$10*(1-1+Inputs!$B$12))+A424*(1-A424)^1*Inputs!$B$12*EXP(-Inputs!$B$10*(2-1+Inputs!$B$12))+A424*(1-A424)^2*Inputs!$B$12*EXP(-Inputs!$B$10*(3-1+Inputs!$B$12))+A424*(1-A424)^3*Inputs!$B$12*EXP(-Inputs!$B$10*(4-1+Inputs!$B$12))+A424*(1-A424)^4*Inputs!$B$12*EXP(-Inputs!$B$10*(5-1+Inputs!$B$12))</f>
        <v>8.4271633420762493E-2</v>
      </c>
      <c r="D424" s="9">
        <f>A424*(1-A424)^0*(1-Inputs!$B$9)*EXP(-Inputs!$B$10*(1-1+Inputs!$B$12))+A424*(1-A424)^1*(1-Inputs!$B$9)*EXP(-Inputs!$B$10*(2-1+Inputs!$B$12))+A424*(1-A424)^2*(1-Inputs!$B$9)*EXP(-Inputs!$B$10*(3-1+Inputs!$B$12))+A424*(1-A424)^3*(1-Inputs!$B$9)*EXP(-Inputs!$B$10*(4-1+Inputs!$B$12))+A424*(1-A424)^4*(1-Inputs!$B$9)*EXP(-Inputs!$B$10*(5-1+Inputs!$B$12))</f>
        <v>0.10112596010491498</v>
      </c>
      <c r="E424" s="10">
        <f t="shared" si="12"/>
        <v>2.5865122869191272E-2</v>
      </c>
      <c r="F424" s="10">
        <f t="shared" si="13"/>
        <v>1.586512286919127E-2</v>
      </c>
    </row>
    <row r="425" spans="1:6">
      <c r="A425" s="6">
        <v>4.1300000000000003E-2</v>
      </c>
      <c r="B425" s="9">
        <f>(1-A425)^1*EXP(-Inputs!$B$10*1)+(1-A425)^2*EXP(-Inputs!$B$10*2)+(1-A425)^3*EXP(-Inputs!$B$10*3)+(1-A425)^4*EXP(-Inputs!$B$10*4)+(1-A425)^5*EXP(-Inputs!$B$10*5)</f>
        <v>3.8243468729330976</v>
      </c>
      <c r="C425" s="9">
        <f>A425*(1-A425)^0*Inputs!$B$12*EXP(-Inputs!$B$10*(1-1+Inputs!$B$12))+A425*(1-A425)^1*Inputs!$B$12*EXP(-Inputs!$B$10*(2-1+Inputs!$B$12))+A425*(1-A425)^2*Inputs!$B$12*EXP(-Inputs!$B$10*(3-1+Inputs!$B$12))+A425*(1-A425)^3*Inputs!$B$12*EXP(-Inputs!$B$10*(4-1+Inputs!$B$12))+A425*(1-A425)^4*Inputs!$B$12*EXP(-Inputs!$B$10*(5-1+Inputs!$B$12))</f>
        <v>8.4460173086146922E-2</v>
      </c>
      <c r="D425" s="9">
        <f>A425*(1-A425)^0*(1-Inputs!$B$9)*EXP(-Inputs!$B$10*(1-1+Inputs!$B$12))+A425*(1-A425)^1*(1-Inputs!$B$9)*EXP(-Inputs!$B$10*(2-1+Inputs!$B$12))+A425*(1-A425)^2*(1-Inputs!$B$9)*EXP(-Inputs!$B$10*(3-1+Inputs!$B$12))+A425*(1-A425)^3*(1-Inputs!$B$9)*EXP(-Inputs!$B$10*(4-1+Inputs!$B$12))+A425*(1-A425)^4*(1-Inputs!$B$9)*EXP(-Inputs!$B$10*(5-1+Inputs!$B$12))</f>
        <v>0.1013522077033763</v>
      </c>
      <c r="E425" s="10">
        <f t="shared" si="12"/>
        <v>2.5929191825059279E-2</v>
      </c>
      <c r="F425" s="10">
        <f t="shared" si="13"/>
        <v>1.592919182505928E-2</v>
      </c>
    </row>
    <row r="426" spans="1:6">
      <c r="A426" s="6">
        <v>4.1399999999999999E-2</v>
      </c>
      <c r="B426" s="9">
        <f>(1-A426)^1*EXP(-Inputs!$B$10*1)+(1-A426)^2*EXP(-Inputs!$B$10*2)+(1-A426)^3*EXP(-Inputs!$B$10*3)+(1-A426)^4*EXP(-Inputs!$B$10*4)+(1-A426)^5*EXP(-Inputs!$B$10*5)</f>
        <v>3.8232235627817612</v>
      </c>
      <c r="C426" s="9">
        <f>A426*(1-A426)^0*Inputs!$B$12*EXP(-Inputs!$B$10*(1-1+Inputs!$B$12))+A426*(1-A426)^1*Inputs!$B$12*EXP(-Inputs!$B$10*(2-1+Inputs!$B$12))+A426*(1-A426)^2*Inputs!$B$12*EXP(-Inputs!$B$10*(3-1+Inputs!$B$12))+A426*(1-A426)^3*Inputs!$B$12*EXP(-Inputs!$B$10*(4-1+Inputs!$B$12))+A426*(1-A426)^4*Inputs!$B$12*EXP(-Inputs!$B$10*(5-1+Inputs!$B$12))</f>
        <v>8.4648638442472501E-2</v>
      </c>
      <c r="D426" s="9">
        <f>A426*(1-A426)^0*(1-Inputs!$B$9)*EXP(-Inputs!$B$10*(1-1+Inputs!$B$12))+A426*(1-A426)^1*(1-Inputs!$B$9)*EXP(-Inputs!$B$10*(2-1+Inputs!$B$12))+A426*(1-A426)^2*(1-Inputs!$B$9)*EXP(-Inputs!$B$10*(3-1+Inputs!$B$12))+A426*(1-A426)^3*(1-Inputs!$B$9)*EXP(-Inputs!$B$10*(4-1+Inputs!$B$12))+A426*(1-A426)^4*(1-Inputs!$B$9)*EXP(-Inputs!$B$10*(5-1+Inputs!$B$12))</f>
        <v>0.101578366130967</v>
      </c>
      <c r="E426" s="10">
        <f t="shared" si="12"/>
        <v>2.5993267154218902E-2</v>
      </c>
      <c r="F426" s="10">
        <f t="shared" si="13"/>
        <v>1.59932671542189E-2</v>
      </c>
    </row>
    <row r="427" spans="1:6">
      <c r="A427" s="6">
        <v>4.1500000000000002E-2</v>
      </c>
      <c r="B427" s="9">
        <f>(1-A427)^1*EXP(-Inputs!$B$10*1)+(1-A427)^2*EXP(-Inputs!$B$10*2)+(1-A427)^3*EXP(-Inputs!$B$10*3)+(1-A427)^4*EXP(-Inputs!$B$10*4)+(1-A427)^5*EXP(-Inputs!$B$10*5)</f>
        <v>3.8221005477174206</v>
      </c>
      <c r="C427" s="9">
        <f>A427*(1-A427)^0*Inputs!$B$12*EXP(-Inputs!$B$10*(1-1+Inputs!$B$12))+A427*(1-A427)^1*Inputs!$B$12*EXP(-Inputs!$B$10*(2-1+Inputs!$B$12))+A427*(1-A427)^2*Inputs!$B$12*EXP(-Inputs!$B$10*(3-1+Inputs!$B$12))+A427*(1-A427)^3*Inputs!$B$12*EXP(-Inputs!$B$10*(4-1+Inputs!$B$12))+A427*(1-A427)^4*Inputs!$B$12*EXP(-Inputs!$B$10*(5-1+Inputs!$B$12))</f>
        <v>8.4837029512354709E-2</v>
      </c>
      <c r="D427" s="9">
        <f>A427*(1-A427)^0*(1-Inputs!$B$9)*EXP(-Inputs!$B$10*(1-1+Inputs!$B$12))+A427*(1-A427)^1*(1-Inputs!$B$9)*EXP(-Inputs!$B$10*(2-1+Inputs!$B$12))+A427*(1-A427)^2*(1-Inputs!$B$9)*EXP(-Inputs!$B$10*(3-1+Inputs!$B$12))+A427*(1-A427)^3*(1-Inputs!$B$9)*EXP(-Inputs!$B$10*(4-1+Inputs!$B$12))+A427*(1-A427)^4*(1-Inputs!$B$9)*EXP(-Inputs!$B$10*(5-1+Inputs!$B$12))</f>
        <v>0.10180443541482564</v>
      </c>
      <c r="E427" s="10">
        <f t="shared" si="12"/>
        <v>2.6057348857621204E-2</v>
      </c>
      <c r="F427" s="10">
        <f t="shared" si="13"/>
        <v>1.6057348857621202E-2</v>
      </c>
    </row>
    <row r="428" spans="1:6">
      <c r="A428" s="6">
        <v>4.1599999999999998E-2</v>
      </c>
      <c r="B428" s="9">
        <f>(1-A428)^1*EXP(-Inputs!$B$10*1)+(1-A428)^2*EXP(-Inputs!$B$10*2)+(1-A428)^3*EXP(-Inputs!$B$10*3)+(1-A428)^4*EXP(-Inputs!$B$10*4)+(1-A428)^5*EXP(-Inputs!$B$10*5)</f>
        <v>3.8209778276731416</v>
      </c>
      <c r="C428" s="9">
        <f>A428*(1-A428)^0*Inputs!$B$12*EXP(-Inputs!$B$10*(1-1+Inputs!$B$12))+A428*(1-A428)^1*Inputs!$B$12*EXP(-Inputs!$B$10*(2-1+Inputs!$B$12))+A428*(1-A428)^2*Inputs!$B$12*EXP(-Inputs!$B$10*(3-1+Inputs!$B$12))+A428*(1-A428)^3*Inputs!$B$12*EXP(-Inputs!$B$10*(4-1+Inputs!$B$12))+A428*(1-A428)^4*Inputs!$B$12*EXP(-Inputs!$B$10*(5-1+Inputs!$B$12))</f>
        <v>8.5025346318404263E-2</v>
      </c>
      <c r="D428" s="9">
        <f>A428*(1-A428)^0*(1-Inputs!$B$9)*EXP(-Inputs!$B$10*(1-1+Inputs!$B$12))+A428*(1-A428)^1*(1-Inputs!$B$9)*EXP(-Inputs!$B$10*(2-1+Inputs!$B$12))+A428*(1-A428)^2*(1-Inputs!$B$9)*EXP(-Inputs!$B$10*(3-1+Inputs!$B$12))+A428*(1-A428)^3*(1-Inputs!$B$9)*EXP(-Inputs!$B$10*(4-1+Inputs!$B$12))+A428*(1-A428)^4*(1-Inputs!$B$9)*EXP(-Inputs!$B$10*(5-1+Inputs!$B$12))</f>
        <v>0.1020304155820851</v>
      </c>
      <c r="E428" s="10">
        <f t="shared" si="12"/>
        <v>2.6121436936217386E-2</v>
      </c>
      <c r="F428" s="10">
        <f t="shared" si="13"/>
        <v>1.6121436936217384E-2</v>
      </c>
    </row>
    <row r="429" spans="1:6">
      <c r="A429" s="6">
        <v>4.1700000000000001E-2</v>
      </c>
      <c r="B429" s="9">
        <f>(1-A429)^1*EXP(-Inputs!$B$10*1)+(1-A429)^2*EXP(-Inputs!$B$10*2)+(1-A429)^3*EXP(-Inputs!$B$10*3)+(1-A429)^4*EXP(-Inputs!$B$10*4)+(1-A429)^5*EXP(-Inputs!$B$10*5)</f>
        <v>3.8198554025820033</v>
      </c>
      <c r="C429" s="9">
        <f>A429*(1-A429)^0*Inputs!$B$12*EXP(-Inputs!$B$10*(1-1+Inputs!$B$12))+A429*(1-A429)^1*Inputs!$B$12*EXP(-Inputs!$B$10*(2-1+Inputs!$B$12))+A429*(1-A429)^2*Inputs!$B$12*EXP(-Inputs!$B$10*(3-1+Inputs!$B$12))+A429*(1-A429)^3*Inputs!$B$12*EXP(-Inputs!$B$10*(4-1+Inputs!$B$12))+A429*(1-A429)^4*Inputs!$B$12*EXP(-Inputs!$B$10*(5-1+Inputs!$B$12))</f>
        <v>8.5213588883227345E-2</v>
      </c>
      <c r="D429" s="9">
        <f>A429*(1-A429)^0*(1-Inputs!$B$9)*EXP(-Inputs!$B$10*(1-1+Inputs!$B$12))+A429*(1-A429)^1*(1-Inputs!$B$9)*EXP(-Inputs!$B$10*(2-1+Inputs!$B$12))+A429*(1-A429)^2*(1-Inputs!$B$9)*EXP(-Inputs!$B$10*(3-1+Inputs!$B$12))+A429*(1-A429)^3*(1-Inputs!$B$9)*EXP(-Inputs!$B$10*(4-1+Inputs!$B$12))+A429*(1-A429)^4*(1-Inputs!$B$9)*EXP(-Inputs!$B$10*(5-1+Inputs!$B$12))</f>
        <v>0.1022563066598728</v>
      </c>
      <c r="E429" s="10">
        <f t="shared" si="12"/>
        <v>2.6185531390958847E-2</v>
      </c>
      <c r="F429" s="10">
        <f t="shared" si="13"/>
        <v>1.6185531390958845E-2</v>
      </c>
    </row>
    <row r="430" spans="1:6">
      <c r="A430" s="6">
        <v>4.1799999999999997E-2</v>
      </c>
      <c r="B430" s="9">
        <f>(1-A430)^1*EXP(-Inputs!$B$10*1)+(1-A430)^2*EXP(-Inputs!$B$10*2)+(1-A430)^3*EXP(-Inputs!$B$10*3)+(1-A430)^4*EXP(-Inputs!$B$10*4)+(1-A430)^5*EXP(-Inputs!$B$10*5)</f>
        <v>3.8187332723770915</v>
      </c>
      <c r="C430" s="9">
        <f>A430*(1-A430)^0*Inputs!$B$12*EXP(-Inputs!$B$10*(1-1+Inputs!$B$12))+A430*(1-A430)^1*Inputs!$B$12*EXP(-Inputs!$B$10*(2-1+Inputs!$B$12))+A430*(1-A430)^2*Inputs!$B$12*EXP(-Inputs!$B$10*(3-1+Inputs!$B$12))+A430*(1-A430)^3*Inputs!$B$12*EXP(-Inputs!$B$10*(4-1+Inputs!$B$12))+A430*(1-A430)^4*Inputs!$B$12*EXP(-Inputs!$B$10*(5-1+Inputs!$B$12))</f>
        <v>8.5401757229425432E-2</v>
      </c>
      <c r="D430" s="9">
        <f>A430*(1-A430)^0*(1-Inputs!$B$9)*EXP(-Inputs!$B$10*(1-1+Inputs!$B$12))+A430*(1-A430)^1*(1-Inputs!$B$9)*EXP(-Inputs!$B$10*(2-1+Inputs!$B$12))+A430*(1-A430)^2*(1-Inputs!$B$9)*EXP(-Inputs!$B$10*(3-1+Inputs!$B$12))+A430*(1-A430)^3*(1-Inputs!$B$9)*EXP(-Inputs!$B$10*(4-1+Inputs!$B$12))+A430*(1-A430)^4*(1-Inputs!$B$9)*EXP(-Inputs!$B$10*(5-1+Inputs!$B$12))</f>
        <v>0.1024821086753105</v>
      </c>
      <c r="E430" s="10">
        <f t="shared" si="12"/>
        <v>2.6249632222797196E-2</v>
      </c>
      <c r="F430" s="10">
        <f t="shared" si="13"/>
        <v>1.6249632222797197E-2</v>
      </c>
    </row>
    <row r="431" spans="1:6">
      <c r="A431" s="6">
        <v>4.19E-2</v>
      </c>
      <c r="B431" s="9">
        <f>(1-A431)^1*EXP(-Inputs!$B$10*1)+(1-A431)^2*EXP(-Inputs!$B$10*2)+(1-A431)^3*EXP(-Inputs!$B$10*3)+(1-A431)^4*EXP(-Inputs!$B$10*4)+(1-A431)^5*EXP(-Inputs!$B$10*5)</f>
        <v>3.8176114369915042</v>
      </c>
      <c r="C431" s="9">
        <f>A431*(1-A431)^0*Inputs!$B$12*EXP(-Inputs!$B$10*(1-1+Inputs!$B$12))+A431*(1-A431)^1*Inputs!$B$12*EXP(-Inputs!$B$10*(2-1+Inputs!$B$12))+A431*(1-A431)^2*Inputs!$B$12*EXP(-Inputs!$B$10*(3-1+Inputs!$B$12))+A431*(1-A431)^3*Inputs!$B$12*EXP(-Inputs!$B$10*(4-1+Inputs!$B$12))+A431*(1-A431)^4*Inputs!$B$12*EXP(-Inputs!$B$10*(5-1+Inputs!$B$12))</f>
        <v>8.5589851379595364E-2</v>
      </c>
      <c r="D431" s="9">
        <f>A431*(1-A431)^0*(1-Inputs!$B$9)*EXP(-Inputs!$B$10*(1-1+Inputs!$B$12))+A431*(1-A431)^1*(1-Inputs!$B$9)*EXP(-Inputs!$B$10*(2-1+Inputs!$B$12))+A431*(1-A431)^2*(1-Inputs!$B$9)*EXP(-Inputs!$B$10*(3-1+Inputs!$B$12))+A431*(1-A431)^3*(1-Inputs!$B$9)*EXP(-Inputs!$B$10*(4-1+Inputs!$B$12))+A431*(1-A431)^4*(1-Inputs!$B$9)*EXP(-Inputs!$B$10*(5-1+Inputs!$B$12))</f>
        <v>0.10270782165551443</v>
      </c>
      <c r="E431" s="10">
        <f t="shared" si="12"/>
        <v>2.6313739432684214E-2</v>
      </c>
      <c r="F431" s="10">
        <f t="shared" si="13"/>
        <v>1.6313739432684216E-2</v>
      </c>
    </row>
    <row r="432" spans="1:6">
      <c r="A432" s="6">
        <v>4.2000000000000003E-2</v>
      </c>
      <c r="B432" s="9">
        <f>(1-A432)^1*EXP(-Inputs!$B$10*1)+(1-A432)^2*EXP(-Inputs!$B$10*2)+(1-A432)^3*EXP(-Inputs!$B$10*3)+(1-A432)^4*EXP(-Inputs!$B$10*4)+(1-A432)^5*EXP(-Inputs!$B$10*5)</f>
        <v>3.8164898963583549</v>
      </c>
      <c r="C432" s="9">
        <f>A432*(1-A432)^0*Inputs!$B$12*EXP(-Inputs!$B$10*(1-1+Inputs!$B$12))+A432*(1-A432)^1*Inputs!$B$12*EXP(-Inputs!$B$10*(2-1+Inputs!$B$12))+A432*(1-A432)^2*Inputs!$B$12*EXP(-Inputs!$B$10*(3-1+Inputs!$B$12))+A432*(1-A432)^3*Inputs!$B$12*EXP(-Inputs!$B$10*(4-1+Inputs!$B$12))+A432*(1-A432)^4*Inputs!$B$12*EXP(-Inputs!$B$10*(5-1+Inputs!$B$12))</f>
        <v>8.5777871356329402E-2</v>
      </c>
      <c r="D432" s="9">
        <f>A432*(1-A432)^0*(1-Inputs!$B$9)*EXP(-Inputs!$B$10*(1-1+Inputs!$B$12))+A432*(1-A432)^1*(1-Inputs!$B$9)*EXP(-Inputs!$B$10*(2-1+Inputs!$B$12))+A432*(1-A432)^2*(1-Inputs!$B$9)*EXP(-Inputs!$B$10*(3-1+Inputs!$B$12))+A432*(1-A432)^3*(1-Inputs!$B$9)*EXP(-Inputs!$B$10*(4-1+Inputs!$B$12))+A432*(1-A432)^4*(1-Inputs!$B$9)*EXP(-Inputs!$B$10*(5-1+Inputs!$B$12))</f>
        <v>0.10293344562759529</v>
      </c>
      <c r="E432" s="10">
        <f t="shared" si="12"/>
        <v>2.6377853021571866E-2</v>
      </c>
      <c r="F432" s="10">
        <f t="shared" si="13"/>
        <v>1.6377853021571867E-2</v>
      </c>
    </row>
    <row r="433" spans="1:6">
      <c r="A433" s="6">
        <v>4.2099999999999999E-2</v>
      </c>
      <c r="B433" s="9">
        <f>(1-A433)^1*EXP(-Inputs!$B$10*1)+(1-A433)^2*EXP(-Inputs!$B$10*2)+(1-A433)^3*EXP(-Inputs!$B$10*3)+(1-A433)^4*EXP(-Inputs!$B$10*4)+(1-A433)^5*EXP(-Inputs!$B$10*5)</f>
        <v>3.8153686504107629</v>
      </c>
      <c r="C433" s="9">
        <f>A433*(1-A433)^0*Inputs!$B$12*EXP(-Inputs!$B$10*(1-1+Inputs!$B$12))+A433*(1-A433)^1*Inputs!$B$12*EXP(-Inputs!$B$10*(2-1+Inputs!$B$12))+A433*(1-A433)^2*Inputs!$B$12*EXP(-Inputs!$B$10*(3-1+Inputs!$B$12))+A433*(1-A433)^3*Inputs!$B$12*EXP(-Inputs!$B$10*(4-1+Inputs!$B$12))+A433*(1-A433)^4*Inputs!$B$12*EXP(-Inputs!$B$10*(5-1+Inputs!$B$12))</f>
        <v>8.5965817182215118E-2</v>
      </c>
      <c r="D433" s="9">
        <f>A433*(1-A433)^0*(1-Inputs!$B$9)*EXP(-Inputs!$B$10*(1-1+Inputs!$B$12))+A433*(1-A433)^1*(1-Inputs!$B$9)*EXP(-Inputs!$B$10*(2-1+Inputs!$B$12))+A433*(1-A433)^2*(1-Inputs!$B$9)*EXP(-Inputs!$B$10*(3-1+Inputs!$B$12))+A433*(1-A433)^3*(1-Inputs!$B$9)*EXP(-Inputs!$B$10*(4-1+Inputs!$B$12))+A433*(1-A433)^4*(1-Inputs!$B$9)*EXP(-Inputs!$B$10*(5-1+Inputs!$B$12))</f>
        <v>0.10315898061865814</v>
      </c>
      <c r="E433" s="10">
        <f t="shared" si="12"/>
        <v>2.6441972990412316E-2</v>
      </c>
      <c r="F433" s="10">
        <f t="shared" si="13"/>
        <v>1.6441972990412314E-2</v>
      </c>
    </row>
    <row r="434" spans="1:6">
      <c r="A434" s="6">
        <v>4.2200000000000001E-2</v>
      </c>
      <c r="B434" s="9">
        <f>(1-A434)^1*EXP(-Inputs!$B$10*1)+(1-A434)^2*EXP(-Inputs!$B$10*2)+(1-A434)^3*EXP(-Inputs!$B$10*3)+(1-A434)^4*EXP(-Inputs!$B$10*4)+(1-A434)^5*EXP(-Inputs!$B$10*5)</f>
        <v>3.8142476990818577</v>
      </c>
      <c r="C434" s="9">
        <f>A434*(1-A434)^0*Inputs!$B$12*EXP(-Inputs!$B$10*(1-1+Inputs!$B$12))+A434*(1-A434)^1*Inputs!$B$12*EXP(-Inputs!$B$10*(2-1+Inputs!$B$12))+A434*(1-A434)^2*Inputs!$B$12*EXP(-Inputs!$B$10*(3-1+Inputs!$B$12))+A434*(1-A434)^3*Inputs!$B$12*EXP(-Inputs!$B$10*(4-1+Inputs!$B$12))+A434*(1-A434)^4*Inputs!$B$12*EXP(-Inputs!$B$10*(5-1+Inputs!$B$12))</f>
        <v>8.6153688879835433E-2</v>
      </c>
      <c r="D434" s="9">
        <f>A434*(1-A434)^0*(1-Inputs!$B$9)*EXP(-Inputs!$B$10*(1-1+Inputs!$B$12))+A434*(1-A434)^1*(1-Inputs!$B$9)*EXP(-Inputs!$B$10*(2-1+Inputs!$B$12))+A434*(1-A434)^2*(1-Inputs!$B$9)*EXP(-Inputs!$B$10*(3-1+Inputs!$B$12))+A434*(1-A434)^3*(1-Inputs!$B$9)*EXP(-Inputs!$B$10*(4-1+Inputs!$B$12))+A434*(1-A434)^4*(1-Inputs!$B$9)*EXP(-Inputs!$B$10*(5-1+Inputs!$B$12))</f>
        <v>0.1033844266558025</v>
      </c>
      <c r="E434" s="10">
        <f t="shared" si="12"/>
        <v>2.6506099340157928E-2</v>
      </c>
      <c r="F434" s="10">
        <f t="shared" si="13"/>
        <v>1.6506099340157926E-2</v>
      </c>
    </row>
    <row r="435" spans="1:6">
      <c r="A435" s="6">
        <v>4.2299999999999997E-2</v>
      </c>
      <c r="B435" s="9">
        <f>(1-A435)^1*EXP(-Inputs!$B$10*1)+(1-A435)^2*EXP(-Inputs!$B$10*2)+(1-A435)^3*EXP(-Inputs!$B$10*3)+(1-A435)^4*EXP(-Inputs!$B$10*4)+(1-A435)^5*EXP(-Inputs!$B$10*5)</f>
        <v>3.8131270423047852</v>
      </c>
      <c r="C435" s="9">
        <f>A435*(1-A435)^0*Inputs!$B$12*EXP(-Inputs!$B$10*(1-1+Inputs!$B$12))+A435*(1-A435)^1*Inputs!$B$12*EXP(-Inputs!$B$10*(2-1+Inputs!$B$12))+A435*(1-A435)^2*Inputs!$B$12*EXP(-Inputs!$B$10*(3-1+Inputs!$B$12))+A435*(1-A435)^3*Inputs!$B$12*EXP(-Inputs!$B$10*(4-1+Inputs!$B$12))+A435*(1-A435)^4*Inputs!$B$12*EXP(-Inputs!$B$10*(5-1+Inputs!$B$12))</f>
        <v>8.6341486471768633E-2</v>
      </c>
      <c r="D435" s="9">
        <f>A435*(1-A435)^0*(1-Inputs!$B$9)*EXP(-Inputs!$B$10*(1-1+Inputs!$B$12))+A435*(1-A435)^1*(1-Inputs!$B$9)*EXP(-Inputs!$B$10*(2-1+Inputs!$B$12))+A435*(1-A435)^2*(1-Inputs!$B$9)*EXP(-Inputs!$B$10*(3-1+Inputs!$B$12))+A435*(1-A435)^3*(1-Inputs!$B$9)*EXP(-Inputs!$B$10*(4-1+Inputs!$B$12))+A435*(1-A435)^4*(1-Inputs!$B$9)*EXP(-Inputs!$B$10*(5-1+Inputs!$B$12))</f>
        <v>0.10360978376612236</v>
      </c>
      <c r="E435" s="10">
        <f t="shared" si="12"/>
        <v>2.6570232071761228E-2</v>
      </c>
      <c r="F435" s="10">
        <f t="shared" si="13"/>
        <v>1.6570232071761226E-2</v>
      </c>
    </row>
    <row r="436" spans="1:6">
      <c r="A436" s="6">
        <v>4.24E-2</v>
      </c>
      <c r="B436" s="9">
        <f>(1-A436)^1*EXP(-Inputs!$B$10*1)+(1-A436)^2*EXP(-Inputs!$B$10*2)+(1-A436)^3*EXP(-Inputs!$B$10*3)+(1-A436)^4*EXP(-Inputs!$B$10*4)+(1-A436)^5*EXP(-Inputs!$B$10*5)</f>
        <v>3.8120066800126953</v>
      </c>
      <c r="C436" s="9">
        <f>A436*(1-A436)^0*Inputs!$B$12*EXP(-Inputs!$B$10*(1-1+Inputs!$B$12))+A436*(1-A436)^1*Inputs!$B$12*EXP(-Inputs!$B$10*(2-1+Inputs!$B$12))+A436*(1-A436)^2*Inputs!$B$12*EXP(-Inputs!$B$10*(3-1+Inputs!$B$12))+A436*(1-A436)^3*Inputs!$B$12*EXP(-Inputs!$B$10*(4-1+Inputs!$B$12))+A436*(1-A436)^4*Inputs!$B$12*EXP(-Inputs!$B$10*(5-1+Inputs!$B$12))</f>
        <v>8.6529209980588412E-2</v>
      </c>
      <c r="D436" s="9">
        <f>A436*(1-A436)^0*(1-Inputs!$B$9)*EXP(-Inputs!$B$10*(1-1+Inputs!$B$12))+A436*(1-A436)^1*(1-Inputs!$B$9)*EXP(-Inputs!$B$10*(2-1+Inputs!$B$12))+A436*(1-A436)^2*(1-Inputs!$B$9)*EXP(-Inputs!$B$10*(3-1+Inputs!$B$12))+A436*(1-A436)^3*(1-Inputs!$B$9)*EXP(-Inputs!$B$10*(4-1+Inputs!$B$12))+A436*(1-A436)^4*(1-Inputs!$B$9)*EXP(-Inputs!$B$10*(5-1+Inputs!$B$12))</f>
        <v>0.1038350519767061</v>
      </c>
      <c r="E436" s="10">
        <f t="shared" si="12"/>
        <v>2.6634371186174968E-2</v>
      </c>
      <c r="F436" s="10">
        <f t="shared" si="13"/>
        <v>1.6634371186174966E-2</v>
      </c>
    </row>
    <row r="437" spans="1:6">
      <c r="A437" s="6">
        <v>4.2500000000000003E-2</v>
      </c>
      <c r="B437" s="9">
        <f>(1-A437)^1*EXP(-Inputs!$B$10*1)+(1-A437)^2*EXP(-Inputs!$B$10*2)+(1-A437)^3*EXP(-Inputs!$B$10*3)+(1-A437)^4*EXP(-Inputs!$B$10*4)+(1-A437)^5*EXP(-Inputs!$B$10*5)</f>
        <v>3.8108866121387548</v>
      </c>
      <c r="C437" s="9">
        <f>A437*(1-A437)^0*Inputs!$B$12*EXP(-Inputs!$B$10*(1-1+Inputs!$B$12))+A437*(1-A437)^1*Inputs!$B$12*EXP(-Inputs!$B$10*(2-1+Inputs!$B$12))+A437*(1-A437)^2*Inputs!$B$12*EXP(-Inputs!$B$10*(3-1+Inputs!$B$12))+A437*(1-A437)^3*Inputs!$B$12*EXP(-Inputs!$B$10*(4-1+Inputs!$B$12))+A437*(1-A437)^4*Inputs!$B$12*EXP(-Inputs!$B$10*(5-1+Inputs!$B$12))</f>
        <v>8.6716859428863785E-2</v>
      </c>
      <c r="D437" s="9">
        <f>A437*(1-A437)^0*(1-Inputs!$B$9)*EXP(-Inputs!$B$10*(1-1+Inputs!$B$12))+A437*(1-A437)^1*(1-Inputs!$B$9)*EXP(-Inputs!$B$10*(2-1+Inputs!$B$12))+A437*(1-A437)^2*(1-Inputs!$B$9)*EXP(-Inputs!$B$10*(3-1+Inputs!$B$12))+A437*(1-A437)^3*(1-Inputs!$B$9)*EXP(-Inputs!$B$10*(4-1+Inputs!$B$12))+A437*(1-A437)^4*(1-Inputs!$B$9)*EXP(-Inputs!$B$10*(5-1+Inputs!$B$12))</f>
        <v>0.10406023131463654</v>
      </c>
      <c r="E437" s="10">
        <f t="shared" si="12"/>
        <v>2.6698516684352053E-2</v>
      </c>
      <c r="F437" s="10">
        <f t="shared" si="13"/>
        <v>1.6698516684352051E-2</v>
      </c>
    </row>
    <row r="438" spans="1:6">
      <c r="A438" s="6">
        <v>4.2599999999999999E-2</v>
      </c>
      <c r="B438" s="9">
        <f>(1-A438)^1*EXP(-Inputs!$B$10*1)+(1-A438)^2*EXP(-Inputs!$B$10*2)+(1-A438)^3*EXP(-Inputs!$B$10*3)+(1-A438)^4*EXP(-Inputs!$B$10*4)+(1-A438)^5*EXP(-Inputs!$B$10*5)</f>
        <v>3.809766838616139</v>
      </c>
      <c r="C438" s="9">
        <f>A438*(1-A438)^0*Inputs!$B$12*EXP(-Inputs!$B$10*(1-1+Inputs!$B$12))+A438*(1-A438)^1*Inputs!$B$12*EXP(-Inputs!$B$10*(2-1+Inputs!$B$12))+A438*(1-A438)^2*Inputs!$B$12*EXP(-Inputs!$B$10*(3-1+Inputs!$B$12))+A438*(1-A438)^3*Inputs!$B$12*EXP(-Inputs!$B$10*(4-1+Inputs!$B$12))+A438*(1-A438)^4*Inputs!$B$12*EXP(-Inputs!$B$10*(5-1+Inputs!$B$12))</f>
        <v>8.6904434839159134E-2</v>
      </c>
      <c r="D438" s="9">
        <f>A438*(1-A438)^0*(1-Inputs!$B$9)*EXP(-Inputs!$B$10*(1-1+Inputs!$B$12))+A438*(1-A438)^1*(1-Inputs!$B$9)*EXP(-Inputs!$B$10*(2-1+Inputs!$B$12))+A438*(1-A438)^2*(1-Inputs!$B$9)*EXP(-Inputs!$B$10*(3-1+Inputs!$B$12))+A438*(1-A438)^3*(1-Inputs!$B$9)*EXP(-Inputs!$B$10*(4-1+Inputs!$B$12))+A438*(1-A438)^4*(1-Inputs!$B$9)*EXP(-Inputs!$B$10*(5-1+Inputs!$B$12))</f>
        <v>0.10428532180699096</v>
      </c>
      <c r="E438" s="10">
        <f t="shared" si="12"/>
        <v>2.6762668567245594E-2</v>
      </c>
      <c r="F438" s="10">
        <f t="shared" si="13"/>
        <v>1.6762668567245592E-2</v>
      </c>
    </row>
    <row r="439" spans="1:6">
      <c r="A439" s="6">
        <v>4.2700000000000002E-2</v>
      </c>
      <c r="B439" s="9">
        <f>(1-A439)^1*EXP(-Inputs!$B$10*1)+(1-A439)^2*EXP(-Inputs!$B$10*2)+(1-A439)^3*EXP(-Inputs!$B$10*3)+(1-A439)^4*EXP(-Inputs!$B$10*4)+(1-A439)^5*EXP(-Inputs!$B$10*5)</f>
        <v>3.8086473593780337</v>
      </c>
      <c r="C439" s="9">
        <f>A439*(1-A439)^0*Inputs!$B$12*EXP(-Inputs!$B$10*(1-1+Inputs!$B$12))+A439*(1-A439)^1*Inputs!$B$12*EXP(-Inputs!$B$10*(2-1+Inputs!$B$12))+A439*(1-A439)^2*Inputs!$B$12*EXP(-Inputs!$B$10*(3-1+Inputs!$B$12))+A439*(1-A439)^3*Inputs!$B$12*EXP(-Inputs!$B$10*(4-1+Inputs!$B$12))+A439*(1-A439)^4*Inputs!$B$12*EXP(-Inputs!$B$10*(5-1+Inputs!$B$12))</f>
        <v>8.7091936234034217E-2</v>
      </c>
      <c r="D439" s="9">
        <f>A439*(1-A439)^0*(1-Inputs!$B$9)*EXP(-Inputs!$B$10*(1-1+Inputs!$B$12))+A439*(1-A439)^1*(1-Inputs!$B$9)*EXP(-Inputs!$B$10*(2-1+Inputs!$B$12))+A439*(1-A439)^2*(1-Inputs!$B$9)*EXP(-Inputs!$B$10*(3-1+Inputs!$B$12))+A439*(1-A439)^3*(1-Inputs!$B$9)*EXP(-Inputs!$B$10*(4-1+Inputs!$B$12))+A439*(1-A439)^4*(1-Inputs!$B$9)*EXP(-Inputs!$B$10*(5-1+Inputs!$B$12))</f>
        <v>0.10451032348084105</v>
      </c>
      <c r="E439" s="10">
        <f t="shared" si="12"/>
        <v>2.6826826835808889E-2</v>
      </c>
      <c r="F439" s="10">
        <f t="shared" si="13"/>
        <v>1.682682683580889E-2</v>
      </c>
    </row>
    <row r="440" spans="1:6">
      <c r="A440" s="6">
        <v>4.2799999999999998E-2</v>
      </c>
      <c r="B440" s="9">
        <f>(1-A440)^1*EXP(-Inputs!$B$10*1)+(1-A440)^2*EXP(-Inputs!$B$10*2)+(1-A440)^3*EXP(-Inputs!$B$10*3)+(1-A440)^4*EXP(-Inputs!$B$10*4)+(1-A440)^5*EXP(-Inputs!$B$10*5)</f>
        <v>3.8075281743576341</v>
      </c>
      <c r="C440" s="9">
        <f>A440*(1-A440)^0*Inputs!$B$12*EXP(-Inputs!$B$10*(1-1+Inputs!$B$12))+A440*(1-A440)^1*Inputs!$B$12*EXP(-Inputs!$B$10*(2-1+Inputs!$B$12))+A440*(1-A440)^2*Inputs!$B$12*EXP(-Inputs!$B$10*(3-1+Inputs!$B$12))+A440*(1-A440)^3*Inputs!$B$12*EXP(-Inputs!$B$10*(4-1+Inputs!$B$12))+A440*(1-A440)^4*Inputs!$B$12*EXP(-Inputs!$B$10*(5-1+Inputs!$B$12))</f>
        <v>8.7279363636044133E-2</v>
      </c>
      <c r="D440" s="9">
        <f>A440*(1-A440)^0*(1-Inputs!$B$9)*EXP(-Inputs!$B$10*(1-1+Inputs!$B$12))+A440*(1-A440)^1*(1-Inputs!$B$9)*EXP(-Inputs!$B$10*(2-1+Inputs!$B$12))+A440*(1-A440)^2*(1-Inputs!$B$9)*EXP(-Inputs!$B$10*(3-1+Inputs!$B$12))+A440*(1-A440)^3*(1-Inputs!$B$9)*EXP(-Inputs!$B$10*(4-1+Inputs!$B$12))+A440*(1-A440)^4*(1-Inputs!$B$9)*EXP(-Inputs!$B$10*(5-1+Inputs!$B$12))</f>
        <v>0.10473523636325296</v>
      </c>
      <c r="E440" s="10">
        <f t="shared" si="12"/>
        <v>2.6890991490995456E-2</v>
      </c>
      <c r="F440" s="10">
        <f t="shared" si="13"/>
        <v>1.6890991490995454E-2</v>
      </c>
    </row>
    <row r="441" spans="1:6">
      <c r="A441" s="6">
        <v>4.2900000000000001E-2</v>
      </c>
      <c r="B441" s="9">
        <f>(1-A441)^1*EXP(-Inputs!$B$10*1)+(1-A441)^2*EXP(-Inputs!$B$10*2)+(1-A441)^3*EXP(-Inputs!$B$10*3)+(1-A441)^4*EXP(-Inputs!$B$10*4)+(1-A441)^5*EXP(-Inputs!$B$10*5)</f>
        <v>3.8064092834881502</v>
      </c>
      <c r="C441" s="9">
        <f>A441*(1-A441)^0*Inputs!$B$12*EXP(-Inputs!$B$10*(1-1+Inputs!$B$12))+A441*(1-A441)^1*Inputs!$B$12*EXP(-Inputs!$B$10*(2-1+Inputs!$B$12))+A441*(1-A441)^2*Inputs!$B$12*EXP(-Inputs!$B$10*(3-1+Inputs!$B$12))+A441*(1-A441)^3*Inputs!$B$12*EXP(-Inputs!$B$10*(4-1+Inputs!$B$12))+A441*(1-A441)^4*Inputs!$B$12*EXP(-Inputs!$B$10*(5-1+Inputs!$B$12))</f>
        <v>8.7466717067739355E-2</v>
      </c>
      <c r="D441" s="9">
        <f>A441*(1-A441)^0*(1-Inputs!$B$9)*EXP(-Inputs!$B$10*(1-1+Inputs!$B$12))+A441*(1-A441)^1*(1-Inputs!$B$9)*EXP(-Inputs!$B$10*(2-1+Inputs!$B$12))+A441*(1-A441)^2*(1-Inputs!$B$9)*EXP(-Inputs!$B$10*(3-1+Inputs!$B$12))+A441*(1-A441)^3*(1-Inputs!$B$9)*EXP(-Inputs!$B$10*(4-1+Inputs!$B$12))+A441*(1-A441)^4*(1-Inputs!$B$9)*EXP(-Inputs!$B$10*(5-1+Inputs!$B$12))</f>
        <v>0.10496006048128724</v>
      </c>
      <c r="E441" s="10">
        <f t="shared" si="12"/>
        <v>2.6955162533758945E-2</v>
      </c>
      <c r="F441" s="10">
        <f t="shared" si="13"/>
        <v>1.6955162533758943E-2</v>
      </c>
    </row>
    <row r="442" spans="1:6">
      <c r="A442" s="6">
        <v>4.2999999999999997E-2</v>
      </c>
      <c r="B442" s="9">
        <f>(1-A442)^1*EXP(-Inputs!$B$10*1)+(1-A442)^2*EXP(-Inputs!$B$10*2)+(1-A442)^3*EXP(-Inputs!$B$10*3)+(1-A442)^4*EXP(-Inputs!$B$10*4)+(1-A442)^5*EXP(-Inputs!$B$10*5)</f>
        <v>3.8052906867028016</v>
      </c>
      <c r="C442" s="9">
        <f>A442*(1-A442)^0*Inputs!$B$12*EXP(-Inputs!$B$10*(1-1+Inputs!$B$12))+A442*(1-A442)^1*Inputs!$B$12*EXP(-Inputs!$B$10*(2-1+Inputs!$B$12))+A442*(1-A442)^2*Inputs!$B$12*EXP(-Inputs!$B$10*(3-1+Inputs!$B$12))+A442*(1-A442)^3*Inputs!$B$12*EXP(-Inputs!$B$10*(4-1+Inputs!$B$12))+A442*(1-A442)^4*Inputs!$B$12*EXP(-Inputs!$B$10*(5-1+Inputs!$B$12))</f>
        <v>8.7653996551665767E-2</v>
      </c>
      <c r="D442" s="9">
        <f>A442*(1-A442)^0*(1-Inputs!$B$9)*EXP(-Inputs!$B$10*(1-1+Inputs!$B$12))+A442*(1-A442)^1*(1-Inputs!$B$9)*EXP(-Inputs!$B$10*(2-1+Inputs!$B$12))+A442*(1-A442)^2*(1-Inputs!$B$9)*EXP(-Inputs!$B$10*(3-1+Inputs!$B$12))+A442*(1-A442)^3*(1-Inputs!$B$9)*EXP(-Inputs!$B$10*(4-1+Inputs!$B$12))+A442*(1-A442)^4*(1-Inputs!$B$9)*EXP(-Inputs!$B$10*(5-1+Inputs!$B$12))</f>
        <v>0.10518479586199891</v>
      </c>
      <c r="E442" s="10">
        <f t="shared" si="12"/>
        <v>2.7019339965053232E-2</v>
      </c>
      <c r="F442" s="10">
        <f t="shared" si="13"/>
        <v>1.7019339965053233E-2</v>
      </c>
    </row>
    <row r="443" spans="1:6">
      <c r="A443" s="6">
        <v>4.3099999999999999E-2</v>
      </c>
      <c r="B443" s="9">
        <f>(1-A443)^1*EXP(-Inputs!$B$10*1)+(1-A443)^2*EXP(-Inputs!$B$10*2)+(1-A443)^3*EXP(-Inputs!$B$10*3)+(1-A443)^4*EXP(-Inputs!$B$10*4)+(1-A443)^5*EXP(-Inputs!$B$10*5)</f>
        <v>3.8041723839348167</v>
      </c>
      <c r="C443" s="9">
        <f>A443*(1-A443)^0*Inputs!$B$12*EXP(-Inputs!$B$10*(1-1+Inputs!$B$12))+A443*(1-A443)^1*Inputs!$B$12*EXP(-Inputs!$B$10*(2-1+Inputs!$B$12))+A443*(1-A443)^2*Inputs!$B$12*EXP(-Inputs!$B$10*(3-1+Inputs!$B$12))+A443*(1-A443)^3*Inputs!$B$12*EXP(-Inputs!$B$10*(4-1+Inputs!$B$12))+A443*(1-A443)^4*Inputs!$B$12*EXP(-Inputs!$B$10*(5-1+Inputs!$B$12))</f>
        <v>8.7841202110364558E-2</v>
      </c>
      <c r="D443" s="9">
        <f>A443*(1-A443)^0*(1-Inputs!$B$9)*EXP(-Inputs!$B$10*(1-1+Inputs!$B$12))+A443*(1-A443)^1*(1-Inputs!$B$9)*EXP(-Inputs!$B$10*(2-1+Inputs!$B$12))+A443*(1-A443)^2*(1-Inputs!$B$9)*EXP(-Inputs!$B$10*(3-1+Inputs!$B$12))+A443*(1-A443)^3*(1-Inputs!$B$9)*EXP(-Inputs!$B$10*(4-1+Inputs!$B$12))+A443*(1-A443)^4*(1-Inputs!$B$9)*EXP(-Inputs!$B$10*(5-1+Inputs!$B$12))</f>
        <v>0.10540944253243746</v>
      </c>
      <c r="E443" s="10">
        <f t="shared" si="12"/>
        <v>2.7083523785832384E-2</v>
      </c>
      <c r="F443" s="10">
        <f t="shared" si="13"/>
        <v>1.7083523785832382E-2</v>
      </c>
    </row>
    <row r="444" spans="1:6">
      <c r="A444" s="6">
        <v>4.3200000000000002E-2</v>
      </c>
      <c r="B444" s="9">
        <f>(1-A444)^1*EXP(-Inputs!$B$10*1)+(1-A444)^2*EXP(-Inputs!$B$10*2)+(1-A444)^3*EXP(-Inputs!$B$10*3)+(1-A444)^4*EXP(-Inputs!$B$10*4)+(1-A444)^5*EXP(-Inputs!$B$10*5)</f>
        <v>3.8030543751174375</v>
      </c>
      <c r="C444" s="9">
        <f>A444*(1-A444)^0*Inputs!$B$12*EXP(-Inputs!$B$10*(1-1+Inputs!$B$12))+A444*(1-A444)^1*Inputs!$B$12*EXP(-Inputs!$B$10*(2-1+Inputs!$B$12))+A444*(1-A444)^2*Inputs!$B$12*EXP(-Inputs!$B$10*(3-1+Inputs!$B$12))+A444*(1-A444)^3*Inputs!$B$12*EXP(-Inputs!$B$10*(4-1+Inputs!$B$12))+A444*(1-A444)^4*Inputs!$B$12*EXP(-Inputs!$B$10*(5-1+Inputs!$B$12))</f>
        <v>8.8028333766372313E-2</v>
      </c>
      <c r="D444" s="9">
        <f>A444*(1-A444)^0*(1-Inputs!$B$9)*EXP(-Inputs!$B$10*(1-1+Inputs!$B$12))+A444*(1-A444)^1*(1-Inputs!$B$9)*EXP(-Inputs!$B$10*(2-1+Inputs!$B$12))+A444*(1-A444)^2*(1-Inputs!$B$9)*EXP(-Inputs!$B$10*(3-1+Inputs!$B$12))+A444*(1-A444)^3*(1-Inputs!$B$9)*EXP(-Inputs!$B$10*(4-1+Inputs!$B$12))+A444*(1-A444)^4*(1-Inputs!$B$9)*EXP(-Inputs!$B$10*(5-1+Inputs!$B$12))</f>
        <v>0.10563400051964678</v>
      </c>
      <c r="E444" s="10">
        <f t="shared" si="12"/>
        <v>2.7147713997050654E-2</v>
      </c>
      <c r="F444" s="10">
        <f t="shared" si="13"/>
        <v>1.7147713997050652E-2</v>
      </c>
    </row>
    <row r="445" spans="1:6">
      <c r="A445" s="6">
        <v>4.3299999999999998E-2</v>
      </c>
      <c r="B445" s="9">
        <f>(1-A445)^1*EXP(-Inputs!$B$10*1)+(1-A445)^2*EXP(-Inputs!$B$10*2)+(1-A445)^3*EXP(-Inputs!$B$10*3)+(1-A445)^4*EXP(-Inputs!$B$10*4)+(1-A445)^5*EXP(-Inputs!$B$10*5)</f>
        <v>3.8019366601839137</v>
      </c>
      <c r="C445" s="9">
        <f>A445*(1-A445)^0*Inputs!$B$12*EXP(-Inputs!$B$10*(1-1+Inputs!$B$12))+A445*(1-A445)^1*Inputs!$B$12*EXP(-Inputs!$B$10*(2-1+Inputs!$B$12))+A445*(1-A445)^2*Inputs!$B$12*EXP(-Inputs!$B$10*(3-1+Inputs!$B$12))+A445*(1-A445)^3*Inputs!$B$12*EXP(-Inputs!$B$10*(4-1+Inputs!$B$12))+A445*(1-A445)^4*Inputs!$B$12*EXP(-Inputs!$B$10*(5-1+Inputs!$B$12))</f>
        <v>8.8215391542220925E-2</v>
      </c>
      <c r="D445" s="9">
        <f>A445*(1-A445)^0*(1-Inputs!$B$9)*EXP(-Inputs!$B$10*(1-1+Inputs!$B$12))+A445*(1-A445)^1*(1-Inputs!$B$9)*EXP(-Inputs!$B$10*(2-1+Inputs!$B$12))+A445*(1-A445)^2*(1-Inputs!$B$9)*EXP(-Inputs!$B$10*(3-1+Inputs!$B$12))+A445*(1-A445)^3*(1-Inputs!$B$9)*EXP(-Inputs!$B$10*(4-1+Inputs!$B$12))+A445*(1-A445)^4*(1-Inputs!$B$9)*EXP(-Inputs!$B$10*(5-1+Inputs!$B$12))</f>
        <v>0.10585846985066512</v>
      </c>
      <c r="E445" s="10">
        <f t="shared" si="12"/>
        <v>2.7211910599662475E-2</v>
      </c>
      <c r="F445" s="10">
        <f t="shared" si="13"/>
        <v>1.7211910599662476E-2</v>
      </c>
    </row>
    <row r="446" spans="1:6">
      <c r="A446" s="6">
        <v>4.3400000000000001E-2</v>
      </c>
      <c r="B446" s="9">
        <f>(1-A446)^1*EXP(-Inputs!$B$10*1)+(1-A446)^2*EXP(-Inputs!$B$10*2)+(1-A446)^3*EXP(-Inputs!$B$10*3)+(1-A446)^4*EXP(-Inputs!$B$10*4)+(1-A446)^5*EXP(-Inputs!$B$10*5)</f>
        <v>3.8008192390675108</v>
      </c>
      <c r="C446" s="9">
        <f>A446*(1-A446)^0*Inputs!$B$12*EXP(-Inputs!$B$10*(1-1+Inputs!$B$12))+A446*(1-A446)^1*Inputs!$B$12*EXP(-Inputs!$B$10*(2-1+Inputs!$B$12))+A446*(1-A446)^2*Inputs!$B$12*EXP(-Inputs!$B$10*(3-1+Inputs!$B$12))+A446*(1-A446)^3*Inputs!$B$12*EXP(-Inputs!$B$10*(4-1+Inputs!$B$12))+A446*(1-A446)^4*Inputs!$B$12*EXP(-Inputs!$B$10*(5-1+Inputs!$B$12))</f>
        <v>8.8402375460437776E-2</v>
      </c>
      <c r="D446" s="9">
        <f>A446*(1-A446)^0*(1-Inputs!$B$9)*EXP(-Inputs!$B$10*(1-1+Inputs!$B$12))+A446*(1-A446)^1*(1-Inputs!$B$9)*EXP(-Inputs!$B$10*(2-1+Inputs!$B$12))+A446*(1-A446)^2*(1-Inputs!$B$9)*EXP(-Inputs!$B$10*(3-1+Inputs!$B$12))+A446*(1-A446)^3*(1-Inputs!$B$9)*EXP(-Inputs!$B$10*(4-1+Inputs!$B$12))+A446*(1-A446)^4*(1-Inputs!$B$9)*EXP(-Inputs!$B$10*(5-1+Inputs!$B$12))</f>
        <v>0.10608285055252532</v>
      </c>
      <c r="E446" s="10">
        <f t="shared" si="12"/>
        <v>2.7276113594622467E-2</v>
      </c>
      <c r="F446" s="10">
        <f t="shared" si="13"/>
        <v>1.7276113594622465E-2</v>
      </c>
    </row>
    <row r="447" spans="1:6">
      <c r="A447" s="6">
        <v>4.3499999999999997E-2</v>
      </c>
      <c r="B447" s="9">
        <f>(1-A447)^1*EXP(-Inputs!$B$10*1)+(1-A447)^2*EXP(-Inputs!$B$10*2)+(1-A447)^3*EXP(-Inputs!$B$10*3)+(1-A447)^4*EXP(-Inputs!$B$10*4)+(1-A447)^5*EXP(-Inputs!$B$10*5)</f>
        <v>3.7997021117015004</v>
      </c>
      <c r="C447" s="9">
        <f>A447*(1-A447)^0*Inputs!$B$12*EXP(-Inputs!$B$10*(1-1+Inputs!$B$12))+A447*(1-A447)^1*Inputs!$B$12*EXP(-Inputs!$B$10*(2-1+Inputs!$B$12))+A447*(1-A447)^2*Inputs!$B$12*EXP(-Inputs!$B$10*(3-1+Inputs!$B$12))+A447*(1-A447)^3*Inputs!$B$12*EXP(-Inputs!$B$10*(4-1+Inputs!$B$12))+A447*(1-A447)^4*Inputs!$B$12*EXP(-Inputs!$B$10*(5-1+Inputs!$B$12))</f>
        <v>8.858928554354549E-2</v>
      </c>
      <c r="D447" s="9">
        <f>A447*(1-A447)^0*(1-Inputs!$B$9)*EXP(-Inputs!$B$10*(1-1+Inputs!$B$12))+A447*(1-A447)^1*(1-Inputs!$B$9)*EXP(-Inputs!$B$10*(2-1+Inputs!$B$12))+A447*(1-A447)^2*(1-Inputs!$B$9)*EXP(-Inputs!$B$10*(3-1+Inputs!$B$12))+A447*(1-A447)^3*(1-Inputs!$B$9)*EXP(-Inputs!$B$10*(4-1+Inputs!$B$12))+A447*(1-A447)^4*(1-Inputs!$B$9)*EXP(-Inputs!$B$10*(5-1+Inputs!$B$12))</f>
        <v>0.10630714265225458</v>
      </c>
      <c r="E447" s="10">
        <f t="shared" si="12"/>
        <v>2.7340322982885468E-2</v>
      </c>
      <c r="F447" s="10">
        <f t="shared" si="13"/>
        <v>1.7340322982885466E-2</v>
      </c>
    </row>
    <row r="448" spans="1:6">
      <c r="A448" s="6">
        <v>4.36E-2</v>
      </c>
      <c r="B448" s="9">
        <f>(1-A448)^1*EXP(-Inputs!$B$10*1)+(1-A448)^2*EXP(-Inputs!$B$10*2)+(1-A448)^3*EXP(-Inputs!$B$10*3)+(1-A448)^4*EXP(-Inputs!$B$10*4)+(1-A448)^5*EXP(-Inputs!$B$10*5)</f>
        <v>3.798585278019166</v>
      </c>
      <c r="C448" s="9">
        <f>A448*(1-A448)^0*Inputs!$B$12*EXP(-Inputs!$B$10*(1-1+Inputs!$B$12))+A448*(1-A448)^1*Inputs!$B$12*EXP(-Inputs!$B$10*(2-1+Inputs!$B$12))+A448*(1-A448)^2*Inputs!$B$12*EXP(-Inputs!$B$10*(3-1+Inputs!$B$12))+A448*(1-A448)^3*Inputs!$B$12*EXP(-Inputs!$B$10*(4-1+Inputs!$B$12))+A448*(1-A448)^4*Inputs!$B$12*EXP(-Inputs!$B$10*(5-1+Inputs!$B$12))</f>
        <v>8.8776121814062123E-2</v>
      </c>
      <c r="D448" s="9">
        <f>A448*(1-A448)^0*(1-Inputs!$B$9)*EXP(-Inputs!$B$10*(1-1+Inputs!$B$12))+A448*(1-A448)^1*(1-Inputs!$B$9)*EXP(-Inputs!$B$10*(2-1+Inputs!$B$12))+A448*(1-A448)^2*(1-Inputs!$B$9)*EXP(-Inputs!$B$10*(3-1+Inputs!$B$12))+A448*(1-A448)^3*(1-Inputs!$B$9)*EXP(-Inputs!$B$10*(4-1+Inputs!$B$12))+A448*(1-A448)^4*(1-Inputs!$B$9)*EXP(-Inputs!$B$10*(5-1+Inputs!$B$12))</f>
        <v>0.10653134617687454</v>
      </c>
      <c r="E448" s="10">
        <f t="shared" si="12"/>
        <v>2.7404538765406491E-2</v>
      </c>
      <c r="F448" s="10">
        <f t="shared" si="13"/>
        <v>1.7404538765406492E-2</v>
      </c>
    </row>
    <row r="449" spans="1:6">
      <c r="A449" s="6">
        <v>4.3700000000000003E-2</v>
      </c>
      <c r="B449" s="9">
        <f>(1-A449)^1*EXP(-Inputs!$B$10*1)+(1-A449)^2*EXP(-Inputs!$B$10*2)+(1-A449)^3*EXP(-Inputs!$B$10*3)+(1-A449)^4*EXP(-Inputs!$B$10*4)+(1-A449)^5*EXP(-Inputs!$B$10*5)</f>
        <v>3.7974687379538046</v>
      </c>
      <c r="C449" s="9">
        <f>A449*(1-A449)^0*Inputs!$B$12*EXP(-Inputs!$B$10*(1-1+Inputs!$B$12))+A449*(1-A449)^1*Inputs!$B$12*EXP(-Inputs!$B$10*(2-1+Inputs!$B$12))+A449*(1-A449)^2*Inputs!$B$12*EXP(-Inputs!$B$10*(3-1+Inputs!$B$12))+A449*(1-A449)^3*Inputs!$B$12*EXP(-Inputs!$B$10*(4-1+Inputs!$B$12))+A449*(1-A449)^4*Inputs!$B$12*EXP(-Inputs!$B$10*(5-1+Inputs!$B$12))</f>
        <v>8.8962884294501096E-2</v>
      </c>
      <c r="D449" s="9">
        <f>A449*(1-A449)^0*(1-Inputs!$B$9)*EXP(-Inputs!$B$10*(1-1+Inputs!$B$12))+A449*(1-A449)^1*(1-Inputs!$B$9)*EXP(-Inputs!$B$10*(2-1+Inputs!$B$12))+A449*(1-A449)^2*(1-Inputs!$B$9)*EXP(-Inputs!$B$10*(3-1+Inputs!$B$12))+A449*(1-A449)^3*(1-Inputs!$B$9)*EXP(-Inputs!$B$10*(4-1+Inputs!$B$12))+A449*(1-A449)^4*(1-Inputs!$B$9)*EXP(-Inputs!$B$10*(5-1+Inputs!$B$12))</f>
        <v>0.10675546115340132</v>
      </c>
      <c r="E449" s="10">
        <f t="shared" si="12"/>
        <v>2.7468760943140727E-2</v>
      </c>
      <c r="F449" s="10">
        <f t="shared" si="13"/>
        <v>1.7468760943140725E-2</v>
      </c>
    </row>
    <row r="450" spans="1:6">
      <c r="A450" s="6">
        <v>4.3799999999999999E-2</v>
      </c>
      <c r="B450" s="9">
        <f>(1-A450)^1*EXP(-Inputs!$B$10*1)+(1-A450)^2*EXP(-Inputs!$B$10*2)+(1-A450)^3*EXP(-Inputs!$B$10*3)+(1-A450)^4*EXP(-Inputs!$B$10*4)+(1-A450)^5*EXP(-Inputs!$B$10*5)</f>
        <v>3.7963524914387219</v>
      </c>
      <c r="C450" s="9">
        <f>A450*(1-A450)^0*Inputs!$B$12*EXP(-Inputs!$B$10*(1-1+Inputs!$B$12))+A450*(1-A450)^1*Inputs!$B$12*EXP(-Inputs!$B$10*(2-1+Inputs!$B$12))+A450*(1-A450)^2*Inputs!$B$12*EXP(-Inputs!$B$10*(3-1+Inputs!$B$12))+A450*(1-A450)^3*Inputs!$B$12*EXP(-Inputs!$B$10*(4-1+Inputs!$B$12))+A450*(1-A450)^4*Inputs!$B$12*EXP(-Inputs!$B$10*(5-1+Inputs!$B$12))</f>
        <v>8.9149573007371169E-2</v>
      </c>
      <c r="D450" s="9">
        <f>A450*(1-A450)^0*(1-Inputs!$B$9)*EXP(-Inputs!$B$10*(1-1+Inputs!$B$12))+A450*(1-A450)^1*(1-Inputs!$B$9)*EXP(-Inputs!$B$10*(2-1+Inputs!$B$12))+A450*(1-A450)^2*(1-Inputs!$B$9)*EXP(-Inputs!$B$10*(3-1+Inputs!$B$12))+A450*(1-A450)^3*(1-Inputs!$B$9)*EXP(-Inputs!$B$10*(4-1+Inputs!$B$12))+A450*(1-A450)^4*(1-Inputs!$B$9)*EXP(-Inputs!$B$10*(5-1+Inputs!$B$12))</f>
        <v>0.1069794876088454</v>
      </c>
      <c r="E450" s="10">
        <f t="shared" si="12"/>
        <v>2.7532989517043562E-2</v>
      </c>
      <c r="F450" s="10">
        <f t="shared" si="13"/>
        <v>1.753298951704356E-2</v>
      </c>
    </row>
    <row r="451" spans="1:6">
      <c r="A451" s="6">
        <v>4.3900000000000002E-2</v>
      </c>
      <c r="B451" s="9">
        <f>(1-A451)^1*EXP(-Inputs!$B$10*1)+(1-A451)^2*EXP(-Inputs!$B$10*2)+(1-A451)^3*EXP(-Inputs!$B$10*3)+(1-A451)^4*EXP(-Inputs!$B$10*4)+(1-A451)^5*EXP(-Inputs!$B$10*5)</f>
        <v>3.7952365384072335</v>
      </c>
      <c r="C451" s="9">
        <f>A451*(1-A451)^0*Inputs!$B$12*EXP(-Inputs!$B$10*(1-1+Inputs!$B$12))+A451*(1-A451)^1*Inputs!$B$12*EXP(-Inputs!$B$10*(2-1+Inputs!$B$12))+A451*(1-A451)^2*Inputs!$B$12*EXP(-Inputs!$B$10*(3-1+Inputs!$B$12))+A451*(1-A451)^3*Inputs!$B$12*EXP(-Inputs!$B$10*(4-1+Inputs!$B$12))+A451*(1-A451)^4*Inputs!$B$12*EXP(-Inputs!$B$10*(5-1+Inputs!$B$12))</f>
        <v>8.9336187975176506E-2</v>
      </c>
      <c r="D451" s="9">
        <f>A451*(1-A451)^0*(1-Inputs!$B$9)*EXP(-Inputs!$B$10*(1-1+Inputs!$B$12))+A451*(1-A451)^1*(1-Inputs!$B$9)*EXP(-Inputs!$B$10*(2-1+Inputs!$B$12))+A451*(1-A451)^2*(1-Inputs!$B$9)*EXP(-Inputs!$B$10*(3-1+Inputs!$B$12))+A451*(1-A451)^3*(1-Inputs!$B$9)*EXP(-Inputs!$B$10*(4-1+Inputs!$B$12))+A451*(1-A451)^4*(1-Inputs!$B$9)*EXP(-Inputs!$B$10*(5-1+Inputs!$B$12))</f>
        <v>0.10720342557021179</v>
      </c>
      <c r="E451" s="10">
        <f t="shared" si="12"/>
        <v>2.7597224488070591E-2</v>
      </c>
      <c r="F451" s="10">
        <f t="shared" si="13"/>
        <v>1.7597224488070592E-2</v>
      </c>
    </row>
    <row r="452" spans="1:6">
      <c r="A452" s="6">
        <v>4.3999999999999997E-2</v>
      </c>
      <c r="B452" s="9">
        <f>(1-A452)^1*EXP(-Inputs!$B$10*1)+(1-A452)^2*EXP(-Inputs!$B$10*2)+(1-A452)^3*EXP(-Inputs!$B$10*3)+(1-A452)^4*EXP(-Inputs!$B$10*4)+(1-A452)^5*EXP(-Inputs!$B$10*5)</f>
        <v>3.7941208787926701</v>
      </c>
      <c r="C452" s="9">
        <f>A452*(1-A452)^0*Inputs!$B$12*EXP(-Inputs!$B$10*(1-1+Inputs!$B$12))+A452*(1-A452)^1*Inputs!$B$12*EXP(-Inputs!$B$10*(2-1+Inputs!$B$12))+A452*(1-A452)^2*Inputs!$B$12*EXP(-Inputs!$B$10*(3-1+Inputs!$B$12))+A452*(1-A452)^3*Inputs!$B$12*EXP(-Inputs!$B$10*(4-1+Inputs!$B$12))+A452*(1-A452)^4*Inputs!$B$12*EXP(-Inputs!$B$10*(5-1+Inputs!$B$12))</f>
        <v>8.9522729220416625E-2</v>
      </c>
      <c r="D452" s="9">
        <f>A452*(1-A452)^0*(1-Inputs!$B$9)*EXP(-Inputs!$B$10*(1-1+Inputs!$B$12))+A452*(1-A452)^1*(1-Inputs!$B$9)*EXP(-Inputs!$B$10*(2-1+Inputs!$B$12))+A452*(1-A452)^2*(1-Inputs!$B$9)*EXP(-Inputs!$B$10*(3-1+Inputs!$B$12))+A452*(1-A452)^3*(1-Inputs!$B$9)*EXP(-Inputs!$B$10*(4-1+Inputs!$B$12))+A452*(1-A452)^4*(1-Inputs!$B$9)*EXP(-Inputs!$B$10*(5-1+Inputs!$B$12))</f>
        <v>0.10742727506449994</v>
      </c>
      <c r="E452" s="10">
        <f t="shared" si="12"/>
        <v>2.7661465857177579E-2</v>
      </c>
      <c r="F452" s="10">
        <f t="shared" si="13"/>
        <v>1.766146585717758E-2</v>
      </c>
    </row>
    <row r="453" spans="1:6">
      <c r="A453" s="6">
        <v>4.41E-2</v>
      </c>
      <c r="B453" s="9">
        <f>(1-A453)^1*EXP(-Inputs!$B$10*1)+(1-A453)^2*EXP(-Inputs!$B$10*2)+(1-A453)^3*EXP(-Inputs!$B$10*3)+(1-A453)^4*EXP(-Inputs!$B$10*4)+(1-A453)^5*EXP(-Inputs!$B$10*5)</f>
        <v>3.793005512528369</v>
      </c>
      <c r="C453" s="9">
        <f>A453*(1-A453)^0*Inputs!$B$12*EXP(-Inputs!$B$10*(1-1+Inputs!$B$12))+A453*(1-A453)^1*Inputs!$B$12*EXP(-Inputs!$B$10*(2-1+Inputs!$B$12))+A453*(1-A453)^2*Inputs!$B$12*EXP(-Inputs!$B$10*(3-1+Inputs!$B$12))+A453*(1-A453)^3*Inputs!$B$12*EXP(-Inputs!$B$10*(4-1+Inputs!$B$12))+A453*(1-A453)^4*Inputs!$B$12*EXP(-Inputs!$B$10*(5-1+Inputs!$B$12))</f>
        <v>8.9709196765586419E-2</v>
      </c>
      <c r="D453" s="9">
        <f>A453*(1-A453)^0*(1-Inputs!$B$9)*EXP(-Inputs!$B$10*(1-1+Inputs!$B$12))+A453*(1-A453)^1*(1-Inputs!$B$9)*EXP(-Inputs!$B$10*(2-1+Inputs!$B$12))+A453*(1-A453)^2*(1-Inputs!$B$9)*EXP(-Inputs!$B$10*(3-1+Inputs!$B$12))+A453*(1-A453)^3*(1-Inputs!$B$9)*EXP(-Inputs!$B$10*(4-1+Inputs!$B$12))+A453*(1-A453)^4*(1-Inputs!$B$9)*EXP(-Inputs!$B$10*(5-1+Inputs!$B$12))</f>
        <v>0.10765103611870369</v>
      </c>
      <c r="E453" s="10">
        <f t="shared" si="12"/>
        <v>2.7725713625320485E-2</v>
      </c>
      <c r="F453" s="10">
        <f t="shared" si="13"/>
        <v>1.7725713625320487E-2</v>
      </c>
    </row>
    <row r="454" spans="1:6">
      <c r="A454" s="6">
        <v>4.4200000000000003E-2</v>
      </c>
      <c r="B454" s="9">
        <f>(1-A454)^1*EXP(-Inputs!$B$10*1)+(1-A454)^2*EXP(-Inputs!$B$10*2)+(1-A454)^3*EXP(-Inputs!$B$10*3)+(1-A454)^4*EXP(-Inputs!$B$10*4)+(1-A454)^5*EXP(-Inputs!$B$10*5)</f>
        <v>3.7918904395476809</v>
      </c>
      <c r="C454" s="9">
        <f>A454*(1-A454)^0*Inputs!$B$12*EXP(-Inputs!$B$10*(1-1+Inputs!$B$12))+A454*(1-A454)^1*Inputs!$B$12*EXP(-Inputs!$B$10*(2-1+Inputs!$B$12))+A454*(1-A454)^2*Inputs!$B$12*EXP(-Inputs!$B$10*(3-1+Inputs!$B$12))+A454*(1-A454)^3*Inputs!$B$12*EXP(-Inputs!$B$10*(4-1+Inputs!$B$12))+A454*(1-A454)^4*Inputs!$B$12*EXP(-Inputs!$B$10*(5-1+Inputs!$B$12))</f>
        <v>8.9895590633176134E-2</v>
      </c>
      <c r="D454" s="9">
        <f>A454*(1-A454)^0*(1-Inputs!$B$9)*EXP(-Inputs!$B$10*(1-1+Inputs!$B$12))+A454*(1-A454)^1*(1-Inputs!$B$9)*EXP(-Inputs!$B$10*(2-1+Inputs!$B$12))+A454*(1-A454)^2*(1-Inputs!$B$9)*EXP(-Inputs!$B$10*(3-1+Inputs!$B$12))+A454*(1-A454)^3*(1-Inputs!$B$9)*EXP(-Inputs!$B$10*(4-1+Inputs!$B$12))+A454*(1-A454)^4*(1-Inputs!$B$9)*EXP(-Inputs!$B$10*(5-1+Inputs!$B$12))</f>
        <v>0.10787470875981137</v>
      </c>
      <c r="E454" s="10">
        <f t="shared" si="12"/>
        <v>2.7789967793455467E-2</v>
      </c>
      <c r="F454" s="10">
        <f t="shared" si="13"/>
        <v>1.7789967793455465E-2</v>
      </c>
    </row>
    <row r="455" spans="1:6">
      <c r="A455" s="6">
        <v>4.4299999999999999E-2</v>
      </c>
      <c r="B455" s="9">
        <f>(1-A455)^1*EXP(-Inputs!$B$10*1)+(1-A455)^2*EXP(-Inputs!$B$10*2)+(1-A455)^3*EXP(-Inputs!$B$10*3)+(1-A455)^4*EXP(-Inputs!$B$10*4)+(1-A455)^5*EXP(-Inputs!$B$10*5)</f>
        <v>3.7907756597839657</v>
      </c>
      <c r="C455" s="9">
        <f>A455*(1-A455)^0*Inputs!$B$12*EXP(-Inputs!$B$10*(1-1+Inputs!$B$12))+A455*(1-A455)^1*Inputs!$B$12*EXP(-Inputs!$B$10*(2-1+Inputs!$B$12))+A455*(1-A455)^2*Inputs!$B$12*EXP(-Inputs!$B$10*(3-1+Inputs!$B$12))+A455*(1-A455)^3*Inputs!$B$12*EXP(-Inputs!$B$10*(4-1+Inputs!$B$12))+A455*(1-A455)^4*Inputs!$B$12*EXP(-Inputs!$B$10*(5-1+Inputs!$B$12))</f>
        <v>9.0081910845671409E-2</v>
      </c>
      <c r="D455" s="9">
        <f>A455*(1-A455)^0*(1-Inputs!$B$9)*EXP(-Inputs!$B$10*(1-1+Inputs!$B$12))+A455*(1-A455)^1*(1-Inputs!$B$9)*EXP(-Inputs!$B$10*(2-1+Inputs!$B$12))+A455*(1-A455)^2*(1-Inputs!$B$9)*EXP(-Inputs!$B$10*(3-1+Inputs!$B$12))+A455*(1-A455)^3*(1-Inputs!$B$9)*EXP(-Inputs!$B$10*(4-1+Inputs!$B$12))+A455*(1-A455)^4*(1-Inputs!$B$9)*EXP(-Inputs!$B$10*(5-1+Inputs!$B$12))</f>
        <v>0.10809829301480571</v>
      </c>
      <c r="E455" s="10">
        <f t="shared" si="12"/>
        <v>2.7854228362538865E-2</v>
      </c>
      <c r="F455" s="10">
        <f t="shared" si="13"/>
        <v>1.7854228362538867E-2</v>
      </c>
    </row>
    <row r="456" spans="1:6">
      <c r="A456" s="6">
        <v>4.4400000000000002E-2</v>
      </c>
      <c r="B456" s="9">
        <f>(1-A456)^1*EXP(-Inputs!$B$10*1)+(1-A456)^2*EXP(-Inputs!$B$10*2)+(1-A456)^3*EXP(-Inputs!$B$10*3)+(1-A456)^4*EXP(-Inputs!$B$10*4)+(1-A456)^5*EXP(-Inputs!$B$10*5)</f>
        <v>3.7896611731705945</v>
      </c>
      <c r="C456" s="9">
        <f>A456*(1-A456)^0*Inputs!$B$12*EXP(-Inputs!$B$10*(1-1+Inputs!$B$12))+A456*(1-A456)^1*Inputs!$B$12*EXP(-Inputs!$B$10*(2-1+Inputs!$B$12))+A456*(1-A456)^2*Inputs!$B$12*EXP(-Inputs!$B$10*(3-1+Inputs!$B$12))+A456*(1-A456)^3*Inputs!$B$12*EXP(-Inputs!$B$10*(4-1+Inputs!$B$12))+A456*(1-A456)^4*Inputs!$B$12*EXP(-Inputs!$B$10*(5-1+Inputs!$B$12))</f>
        <v>9.0268157425553247E-2</v>
      </c>
      <c r="D456" s="9">
        <f>A456*(1-A456)^0*(1-Inputs!$B$9)*EXP(-Inputs!$B$10*(1-1+Inputs!$B$12))+A456*(1-A456)^1*(1-Inputs!$B$9)*EXP(-Inputs!$B$10*(2-1+Inputs!$B$12))+A456*(1-A456)^2*(1-Inputs!$B$9)*EXP(-Inputs!$B$10*(3-1+Inputs!$B$12))+A456*(1-A456)^3*(1-Inputs!$B$9)*EXP(-Inputs!$B$10*(4-1+Inputs!$B$12))+A456*(1-A456)^4*(1-Inputs!$B$9)*EXP(-Inputs!$B$10*(5-1+Inputs!$B$12))</f>
        <v>0.10832178891066391</v>
      </c>
      <c r="E456" s="10">
        <f t="shared" si="12"/>
        <v>2.7918495333527214E-2</v>
      </c>
      <c r="F456" s="10">
        <f t="shared" si="13"/>
        <v>1.7918495333527212E-2</v>
      </c>
    </row>
    <row r="457" spans="1:6">
      <c r="A457" s="6">
        <v>4.4499999999999998E-2</v>
      </c>
      <c r="B457" s="9">
        <f>(1-A457)^1*EXP(-Inputs!$B$10*1)+(1-A457)^2*EXP(-Inputs!$B$10*2)+(1-A457)^3*EXP(-Inputs!$B$10*3)+(1-A457)^4*EXP(-Inputs!$B$10*4)+(1-A457)^5*EXP(-Inputs!$B$10*5)</f>
        <v>3.7885469796409517</v>
      </c>
      <c r="C457" s="9">
        <f>A457*(1-A457)^0*Inputs!$B$12*EXP(-Inputs!$B$10*(1-1+Inputs!$B$12))+A457*(1-A457)^1*Inputs!$B$12*EXP(-Inputs!$B$10*(2-1+Inputs!$B$12))+A457*(1-A457)^2*Inputs!$B$12*EXP(-Inputs!$B$10*(3-1+Inputs!$B$12))+A457*(1-A457)^3*Inputs!$B$12*EXP(-Inputs!$B$10*(4-1+Inputs!$B$12))+A457*(1-A457)^4*Inputs!$B$12*EXP(-Inputs!$B$10*(5-1+Inputs!$B$12))</f>
        <v>9.045433039529803E-2</v>
      </c>
      <c r="D457" s="9">
        <f>A457*(1-A457)^0*(1-Inputs!$B$9)*EXP(-Inputs!$B$10*(1-1+Inputs!$B$12))+A457*(1-A457)^1*(1-Inputs!$B$9)*EXP(-Inputs!$B$10*(2-1+Inputs!$B$12))+A457*(1-A457)^2*(1-Inputs!$B$9)*EXP(-Inputs!$B$10*(3-1+Inputs!$B$12))+A457*(1-A457)^3*(1-Inputs!$B$9)*EXP(-Inputs!$B$10*(4-1+Inputs!$B$12))+A457*(1-A457)^4*(1-Inputs!$B$9)*EXP(-Inputs!$B$10*(5-1+Inputs!$B$12))</f>
        <v>0.10854519647435763</v>
      </c>
      <c r="E457" s="10">
        <f t="shared" si="12"/>
        <v>2.7982768707377224E-2</v>
      </c>
      <c r="F457" s="10">
        <f t="shared" si="13"/>
        <v>1.7982768707377222E-2</v>
      </c>
    </row>
    <row r="458" spans="1:6">
      <c r="A458" s="6">
        <v>4.4600000000000001E-2</v>
      </c>
      <c r="B458" s="9">
        <f>(1-A458)^1*EXP(-Inputs!$B$10*1)+(1-A458)^2*EXP(-Inputs!$B$10*2)+(1-A458)^3*EXP(-Inputs!$B$10*3)+(1-A458)^4*EXP(-Inputs!$B$10*4)+(1-A458)^5*EXP(-Inputs!$B$10*5)</f>
        <v>3.7874330791284292</v>
      </c>
      <c r="C458" s="9">
        <f>A458*(1-A458)^0*Inputs!$B$12*EXP(-Inputs!$B$10*(1-1+Inputs!$B$12))+A458*(1-A458)^1*Inputs!$B$12*EXP(-Inputs!$B$10*(2-1+Inputs!$B$12))+A458*(1-A458)^2*Inputs!$B$12*EXP(-Inputs!$B$10*(3-1+Inputs!$B$12))+A458*(1-A458)^3*Inputs!$B$12*EXP(-Inputs!$B$10*(4-1+Inputs!$B$12))+A458*(1-A458)^4*Inputs!$B$12*EXP(-Inputs!$B$10*(5-1+Inputs!$B$12))</f>
        <v>9.064042977737749E-2</v>
      </c>
      <c r="D458" s="9">
        <f>A458*(1-A458)^0*(1-Inputs!$B$9)*EXP(-Inputs!$B$10*(1-1+Inputs!$B$12))+A458*(1-A458)^1*(1-Inputs!$B$9)*EXP(-Inputs!$B$10*(2-1+Inputs!$B$12))+A458*(1-A458)^2*(1-Inputs!$B$9)*EXP(-Inputs!$B$10*(3-1+Inputs!$B$12))+A458*(1-A458)^3*(1-Inputs!$B$9)*EXP(-Inputs!$B$10*(4-1+Inputs!$B$12))+A458*(1-A458)^4*(1-Inputs!$B$9)*EXP(-Inputs!$B$10*(5-1+Inputs!$B$12))</f>
        <v>0.10876851573285298</v>
      </c>
      <c r="E458" s="10">
        <f t="shared" si="12"/>
        <v>2.8047048485045835E-2</v>
      </c>
      <c r="F458" s="10">
        <f t="shared" si="13"/>
        <v>1.8047048485045833E-2</v>
      </c>
    </row>
    <row r="459" spans="1:6">
      <c r="A459" s="6">
        <v>4.4699999999999997E-2</v>
      </c>
      <c r="B459" s="9">
        <f>(1-A459)^1*EXP(-Inputs!$B$10*1)+(1-A459)^2*EXP(-Inputs!$B$10*2)+(1-A459)^3*EXP(-Inputs!$B$10*3)+(1-A459)^4*EXP(-Inputs!$B$10*4)+(1-A459)^5*EXP(-Inputs!$B$10*5)</f>
        <v>3.7863194715664306</v>
      </c>
      <c r="C459" s="9">
        <f>A459*(1-A459)^0*Inputs!$B$12*EXP(-Inputs!$B$10*(1-1+Inputs!$B$12))+A459*(1-A459)^1*Inputs!$B$12*EXP(-Inputs!$B$10*(2-1+Inputs!$B$12))+A459*(1-A459)^2*Inputs!$B$12*EXP(-Inputs!$B$10*(3-1+Inputs!$B$12))+A459*(1-A459)^3*Inputs!$B$12*EXP(-Inputs!$B$10*(4-1+Inputs!$B$12))+A459*(1-A459)^4*Inputs!$B$12*EXP(-Inputs!$B$10*(5-1+Inputs!$B$12))</f>
        <v>9.082645559425874E-2</v>
      </c>
      <c r="D459" s="9">
        <f>A459*(1-A459)^0*(1-Inputs!$B$9)*EXP(-Inputs!$B$10*(1-1+Inputs!$B$12))+A459*(1-A459)^1*(1-Inputs!$B$9)*EXP(-Inputs!$B$10*(2-1+Inputs!$B$12))+A459*(1-A459)^2*(1-Inputs!$B$9)*EXP(-Inputs!$B$10*(3-1+Inputs!$B$12))+A459*(1-A459)^3*(1-Inputs!$B$9)*EXP(-Inputs!$B$10*(4-1+Inputs!$B$12))+A459*(1-A459)^4*(1-Inputs!$B$9)*EXP(-Inputs!$B$10*(5-1+Inputs!$B$12))</f>
        <v>0.10899174671311047</v>
      </c>
      <c r="E459" s="10">
        <f t="shared" si="12"/>
        <v>2.8111334667490138E-2</v>
      </c>
      <c r="F459" s="10">
        <f t="shared" si="13"/>
        <v>1.8111334667490139E-2</v>
      </c>
    </row>
    <row r="460" spans="1:6">
      <c r="A460" s="6">
        <v>4.48E-2</v>
      </c>
      <c r="B460" s="9">
        <f>(1-A460)^1*EXP(-Inputs!$B$10*1)+(1-A460)^2*EXP(-Inputs!$B$10*2)+(1-A460)^3*EXP(-Inputs!$B$10*3)+(1-A460)^4*EXP(-Inputs!$B$10*4)+(1-A460)^5*EXP(-Inputs!$B$10*5)</f>
        <v>3.7852061568883726</v>
      </c>
      <c r="C460" s="9">
        <f>A460*(1-A460)^0*Inputs!$B$12*EXP(-Inputs!$B$10*(1-1+Inputs!$B$12))+A460*(1-A460)^1*Inputs!$B$12*EXP(-Inputs!$B$10*(2-1+Inputs!$B$12))+A460*(1-A460)^2*Inputs!$B$12*EXP(-Inputs!$B$10*(3-1+Inputs!$B$12))+A460*(1-A460)^3*Inputs!$B$12*EXP(-Inputs!$B$10*(4-1+Inputs!$B$12))+A460*(1-A460)^4*Inputs!$B$12*EXP(-Inputs!$B$10*(5-1+Inputs!$B$12))</f>
        <v>9.1012407868404296E-2</v>
      </c>
      <c r="D460" s="9">
        <f>A460*(1-A460)^0*(1-Inputs!$B$9)*EXP(-Inputs!$B$10*(1-1+Inputs!$B$12))+A460*(1-A460)^1*(1-Inputs!$B$9)*EXP(-Inputs!$B$10*(2-1+Inputs!$B$12))+A460*(1-A460)^2*(1-Inputs!$B$9)*EXP(-Inputs!$B$10*(3-1+Inputs!$B$12))+A460*(1-A460)^3*(1-Inputs!$B$9)*EXP(-Inputs!$B$10*(4-1+Inputs!$B$12))+A460*(1-A460)^4*(1-Inputs!$B$9)*EXP(-Inputs!$B$10*(5-1+Inputs!$B$12))</f>
        <v>0.10921488944208517</v>
      </c>
      <c r="E460" s="10">
        <f t="shared" si="12"/>
        <v>2.817562725566744E-2</v>
      </c>
      <c r="F460" s="10">
        <f t="shared" si="13"/>
        <v>1.8175627255667438E-2</v>
      </c>
    </row>
    <row r="461" spans="1:6">
      <c r="A461" s="6">
        <v>4.4900000000000002E-2</v>
      </c>
      <c r="B461" s="9">
        <f>(1-A461)^1*EXP(-Inputs!$B$10*1)+(1-A461)^2*EXP(-Inputs!$B$10*2)+(1-A461)^3*EXP(-Inputs!$B$10*3)+(1-A461)^4*EXP(-Inputs!$B$10*4)+(1-A461)^5*EXP(-Inputs!$B$10*5)</f>
        <v>3.7840931350276796</v>
      </c>
      <c r="C461" s="9">
        <f>A461*(1-A461)^0*Inputs!$B$12*EXP(-Inputs!$B$10*(1-1+Inputs!$B$12))+A461*(1-A461)^1*Inputs!$B$12*EXP(-Inputs!$B$10*(2-1+Inputs!$B$12))+A461*(1-A461)^2*Inputs!$B$12*EXP(-Inputs!$B$10*(3-1+Inputs!$B$12))+A461*(1-A461)^3*Inputs!$B$12*EXP(-Inputs!$B$10*(4-1+Inputs!$B$12))+A461*(1-A461)^4*Inputs!$B$12*EXP(-Inputs!$B$10*(5-1+Inputs!$B$12))</f>
        <v>9.1198286622272001E-2</v>
      </c>
      <c r="D461" s="9">
        <f>A461*(1-A461)^0*(1-Inputs!$B$9)*EXP(-Inputs!$B$10*(1-1+Inputs!$B$12))+A461*(1-A461)^1*(1-Inputs!$B$9)*EXP(-Inputs!$B$10*(2-1+Inputs!$B$12))+A461*(1-A461)^2*(1-Inputs!$B$9)*EXP(-Inputs!$B$10*(3-1+Inputs!$B$12))+A461*(1-A461)^3*(1-Inputs!$B$9)*EXP(-Inputs!$B$10*(4-1+Inputs!$B$12))+A461*(1-A461)^4*(1-Inputs!$B$9)*EXP(-Inputs!$B$10*(5-1+Inputs!$B$12))</f>
        <v>0.10943794394672639</v>
      </c>
      <c r="E461" s="10">
        <f t="shared" ref="E461:E512" si="14">D461/(B461+C461)</f>
        <v>2.8239926250535213E-2</v>
      </c>
      <c r="F461" s="10">
        <f t="shared" ref="F461:F512" si="15">ABS(E461-$B$5)</f>
        <v>1.8239926250535214E-2</v>
      </c>
    </row>
    <row r="462" spans="1:6">
      <c r="A462" s="6">
        <v>4.4999999999999998E-2</v>
      </c>
      <c r="B462" s="9">
        <f>(1-A462)^1*EXP(-Inputs!$B$10*1)+(1-A462)^2*EXP(-Inputs!$B$10*2)+(1-A462)^3*EXP(-Inputs!$B$10*3)+(1-A462)^4*EXP(-Inputs!$B$10*4)+(1-A462)^5*EXP(-Inputs!$B$10*5)</f>
        <v>3.7829804059177912</v>
      </c>
      <c r="C462" s="9">
        <f>A462*(1-A462)^0*Inputs!$B$12*EXP(-Inputs!$B$10*(1-1+Inputs!$B$12))+A462*(1-A462)^1*Inputs!$B$12*EXP(-Inputs!$B$10*(2-1+Inputs!$B$12))+A462*(1-A462)^2*Inputs!$B$12*EXP(-Inputs!$B$10*(3-1+Inputs!$B$12))+A462*(1-A462)^3*Inputs!$B$12*EXP(-Inputs!$B$10*(4-1+Inputs!$B$12))+A462*(1-A462)^4*Inputs!$B$12*EXP(-Inputs!$B$10*(5-1+Inputs!$B$12))</f>
        <v>9.138409187831513E-2</v>
      </c>
      <c r="D462" s="9">
        <f>A462*(1-A462)^0*(1-Inputs!$B$9)*EXP(-Inputs!$B$10*(1-1+Inputs!$B$12))+A462*(1-A462)^1*(1-Inputs!$B$9)*EXP(-Inputs!$B$10*(2-1+Inputs!$B$12))+A462*(1-A462)^2*(1-Inputs!$B$9)*EXP(-Inputs!$B$10*(3-1+Inputs!$B$12))+A462*(1-A462)^3*(1-Inputs!$B$9)*EXP(-Inputs!$B$10*(4-1+Inputs!$B$12))+A462*(1-A462)^4*(1-Inputs!$B$9)*EXP(-Inputs!$B$10*(5-1+Inputs!$B$12))</f>
        <v>0.10966091025397814</v>
      </c>
      <c r="E462" s="10">
        <f t="shared" si="14"/>
        <v>2.830423165305114E-2</v>
      </c>
      <c r="F462" s="10">
        <f t="shared" si="15"/>
        <v>1.8304231653051138E-2</v>
      </c>
    </row>
    <row r="463" spans="1:6">
      <c r="A463" s="6">
        <v>4.5100000000000001E-2</v>
      </c>
      <c r="B463" s="9">
        <f>(1-A463)^1*EXP(-Inputs!$B$10*1)+(1-A463)^2*EXP(-Inputs!$B$10*2)+(1-A463)^3*EXP(-Inputs!$B$10*3)+(1-A463)^4*EXP(-Inputs!$B$10*4)+(1-A463)^5*EXP(-Inputs!$B$10*5)</f>
        <v>3.7818679694921533</v>
      </c>
      <c r="C463" s="9">
        <f>A463*(1-A463)^0*Inputs!$B$12*EXP(-Inputs!$B$10*(1-1+Inputs!$B$12))+A463*(1-A463)^1*Inputs!$B$12*EXP(-Inputs!$B$10*(2-1+Inputs!$B$12))+A463*(1-A463)^2*Inputs!$B$12*EXP(-Inputs!$B$10*(3-1+Inputs!$B$12))+A463*(1-A463)^3*Inputs!$B$12*EXP(-Inputs!$B$10*(4-1+Inputs!$B$12))+A463*(1-A463)^4*Inputs!$B$12*EXP(-Inputs!$B$10*(5-1+Inputs!$B$12))</f>
        <v>9.1569823658982266E-2</v>
      </c>
      <c r="D463" s="9">
        <f>A463*(1-A463)^0*(1-Inputs!$B$9)*EXP(-Inputs!$B$10*(1-1+Inputs!$B$12))+A463*(1-A463)^1*(1-Inputs!$B$9)*EXP(-Inputs!$B$10*(2-1+Inputs!$B$12))+A463*(1-A463)^2*(1-Inputs!$B$9)*EXP(-Inputs!$B$10*(3-1+Inputs!$B$12))+A463*(1-A463)^3*(1-Inputs!$B$9)*EXP(-Inputs!$B$10*(4-1+Inputs!$B$12))+A463*(1-A463)^4*(1-Inputs!$B$9)*EXP(-Inputs!$B$10*(5-1+Inputs!$B$12))</f>
        <v>0.1098837883907787</v>
      </c>
      <c r="E463" s="10">
        <f t="shared" si="14"/>
        <v>2.8368543464173095E-2</v>
      </c>
      <c r="F463" s="10">
        <f t="shared" si="15"/>
        <v>1.8368543464173097E-2</v>
      </c>
    </row>
    <row r="464" spans="1:6">
      <c r="A464" s="6">
        <v>4.5199999999999997E-2</v>
      </c>
      <c r="B464" s="9">
        <f>(1-A464)^1*EXP(-Inputs!$B$10*1)+(1-A464)^2*EXP(-Inputs!$B$10*2)+(1-A464)^3*EXP(-Inputs!$B$10*3)+(1-A464)^4*EXP(-Inputs!$B$10*4)+(1-A464)^5*EXP(-Inputs!$B$10*5)</f>
        <v>3.7807558256842251</v>
      </c>
      <c r="C464" s="9">
        <f>A464*(1-A464)^0*Inputs!$B$12*EXP(-Inputs!$B$10*(1-1+Inputs!$B$12))+A464*(1-A464)^1*Inputs!$B$12*EXP(-Inputs!$B$10*(2-1+Inputs!$B$12))+A464*(1-A464)^2*Inputs!$B$12*EXP(-Inputs!$B$10*(3-1+Inputs!$B$12))+A464*(1-A464)^3*Inputs!$B$12*EXP(-Inputs!$B$10*(4-1+Inputs!$B$12))+A464*(1-A464)^4*Inputs!$B$12*EXP(-Inputs!$B$10*(5-1+Inputs!$B$12))</f>
        <v>9.1755481986717402E-2</v>
      </c>
      <c r="D464" s="9">
        <f>A464*(1-A464)^0*(1-Inputs!$B$9)*EXP(-Inputs!$B$10*(1-1+Inputs!$B$12))+A464*(1-A464)^1*(1-Inputs!$B$9)*EXP(-Inputs!$B$10*(2-1+Inputs!$B$12))+A464*(1-A464)^2*(1-Inputs!$B$9)*EXP(-Inputs!$B$10*(3-1+Inputs!$B$12))+A464*(1-A464)^3*(1-Inputs!$B$9)*EXP(-Inputs!$B$10*(4-1+Inputs!$B$12))+A464*(1-A464)^4*(1-Inputs!$B$9)*EXP(-Inputs!$B$10*(5-1+Inputs!$B$12))</f>
        <v>0.11010657838406088</v>
      </c>
      <c r="E464" s="10">
        <f t="shared" si="14"/>
        <v>2.8432861684859135E-2</v>
      </c>
      <c r="F464" s="10">
        <f t="shared" si="15"/>
        <v>1.8432861684859136E-2</v>
      </c>
    </row>
    <row r="465" spans="1:6">
      <c r="A465" s="6">
        <v>4.53E-2</v>
      </c>
      <c r="B465" s="9">
        <f>(1-A465)^1*EXP(-Inputs!$B$10*1)+(1-A465)^2*EXP(-Inputs!$B$10*2)+(1-A465)^3*EXP(-Inputs!$B$10*3)+(1-A465)^4*EXP(-Inputs!$B$10*4)+(1-A465)^5*EXP(-Inputs!$B$10*5)</f>
        <v>3.7796439744274757</v>
      </c>
      <c r="C465" s="9">
        <f>A465*(1-A465)^0*Inputs!$B$12*EXP(-Inputs!$B$10*(1-1+Inputs!$B$12))+A465*(1-A465)^1*Inputs!$B$12*EXP(-Inputs!$B$10*(2-1+Inputs!$B$12))+A465*(1-A465)^2*Inputs!$B$12*EXP(-Inputs!$B$10*(3-1+Inputs!$B$12))+A465*(1-A465)^3*Inputs!$B$12*EXP(-Inputs!$B$10*(4-1+Inputs!$B$12))+A465*(1-A465)^4*Inputs!$B$12*EXP(-Inputs!$B$10*(5-1+Inputs!$B$12))</f>
        <v>9.1941066883959935E-2</v>
      </c>
      <c r="D465" s="9">
        <f>A465*(1-A465)^0*(1-Inputs!$B$9)*EXP(-Inputs!$B$10*(1-1+Inputs!$B$12))+A465*(1-A465)^1*(1-Inputs!$B$9)*EXP(-Inputs!$B$10*(2-1+Inputs!$B$12))+A465*(1-A465)^2*(1-Inputs!$B$9)*EXP(-Inputs!$B$10*(3-1+Inputs!$B$12))+A465*(1-A465)^3*(1-Inputs!$B$9)*EXP(-Inputs!$B$10*(4-1+Inputs!$B$12))+A465*(1-A465)^4*(1-Inputs!$B$9)*EXP(-Inputs!$B$10*(5-1+Inputs!$B$12))</f>
        <v>0.11032928026075192</v>
      </c>
      <c r="E465" s="10">
        <f t="shared" si="14"/>
        <v>2.8497186316067513E-2</v>
      </c>
      <c r="F465" s="10">
        <f t="shared" si="15"/>
        <v>1.8497186316067511E-2</v>
      </c>
    </row>
    <row r="466" spans="1:6">
      <c r="A466" s="6">
        <v>4.5400000000000003E-2</v>
      </c>
      <c r="B466" s="9">
        <f>(1-A466)^1*EXP(-Inputs!$B$10*1)+(1-A466)^2*EXP(-Inputs!$B$10*2)+(1-A466)^3*EXP(-Inputs!$B$10*3)+(1-A466)^4*EXP(-Inputs!$B$10*4)+(1-A466)^5*EXP(-Inputs!$B$10*5)</f>
        <v>3.7785324156553863</v>
      </c>
      <c r="C466" s="9">
        <f>A466*(1-A466)^0*Inputs!$B$12*EXP(-Inputs!$B$10*(1-1+Inputs!$B$12))+A466*(1-A466)^1*Inputs!$B$12*EXP(-Inputs!$B$10*(2-1+Inputs!$B$12))+A466*(1-A466)^2*Inputs!$B$12*EXP(-Inputs!$B$10*(3-1+Inputs!$B$12))+A466*(1-A466)^3*Inputs!$B$12*EXP(-Inputs!$B$10*(4-1+Inputs!$B$12))+A466*(1-A466)^4*Inputs!$B$12*EXP(-Inputs!$B$10*(5-1+Inputs!$B$12))</f>
        <v>9.2126578373144585E-2</v>
      </c>
      <c r="D466" s="9">
        <f>A466*(1-A466)^0*(1-Inputs!$B$9)*EXP(-Inputs!$B$10*(1-1+Inputs!$B$12))+A466*(1-A466)^1*(1-Inputs!$B$9)*EXP(-Inputs!$B$10*(2-1+Inputs!$B$12))+A466*(1-A466)^2*(1-Inputs!$B$9)*EXP(-Inputs!$B$10*(3-1+Inputs!$B$12))+A466*(1-A466)^3*(1-Inputs!$B$9)*EXP(-Inputs!$B$10*(4-1+Inputs!$B$12))+A466*(1-A466)^4*(1-Inputs!$B$9)*EXP(-Inputs!$B$10*(5-1+Inputs!$B$12))</f>
        <v>0.11055189404777349</v>
      </c>
      <c r="E466" s="10">
        <f t="shared" si="14"/>
        <v>2.8561517358756665E-2</v>
      </c>
      <c r="F466" s="10">
        <f t="shared" si="15"/>
        <v>1.8561517358756663E-2</v>
      </c>
    </row>
    <row r="467" spans="1:6">
      <c r="A467" s="6">
        <v>4.5499999999999999E-2</v>
      </c>
      <c r="B467" s="9">
        <f>(1-A467)^1*EXP(-Inputs!$B$10*1)+(1-A467)^2*EXP(-Inputs!$B$10*2)+(1-A467)^3*EXP(-Inputs!$B$10*3)+(1-A467)^4*EXP(-Inputs!$B$10*4)+(1-A467)^5*EXP(-Inputs!$B$10*5)</f>
        <v>3.7774211493014489</v>
      </c>
      <c r="C467" s="9">
        <f>A467*(1-A467)^0*Inputs!$B$12*EXP(-Inputs!$B$10*(1-1+Inputs!$B$12))+A467*(1-A467)^1*Inputs!$B$12*EXP(-Inputs!$B$10*(2-1+Inputs!$B$12))+A467*(1-A467)^2*Inputs!$B$12*EXP(-Inputs!$B$10*(3-1+Inputs!$B$12))+A467*(1-A467)^3*Inputs!$B$12*EXP(-Inputs!$B$10*(4-1+Inputs!$B$12))+A467*(1-A467)^4*Inputs!$B$12*EXP(-Inputs!$B$10*(5-1+Inputs!$B$12))</f>
        <v>9.2312016476701494E-2</v>
      </c>
      <c r="D467" s="9">
        <f>A467*(1-A467)^0*(1-Inputs!$B$9)*EXP(-Inputs!$B$10*(1-1+Inputs!$B$12))+A467*(1-A467)^1*(1-Inputs!$B$9)*EXP(-Inputs!$B$10*(2-1+Inputs!$B$12))+A467*(1-A467)^2*(1-Inputs!$B$9)*EXP(-Inputs!$B$10*(3-1+Inputs!$B$12))+A467*(1-A467)^3*(1-Inputs!$B$9)*EXP(-Inputs!$B$10*(4-1+Inputs!$B$12))+A467*(1-A467)^4*(1-Inputs!$B$9)*EXP(-Inputs!$B$10*(5-1+Inputs!$B$12))</f>
        <v>0.11077441977204178</v>
      </c>
      <c r="E467" s="10">
        <f t="shared" si="14"/>
        <v>2.8625854813885226E-2</v>
      </c>
      <c r="F467" s="10">
        <f t="shared" si="15"/>
        <v>1.8625854813885227E-2</v>
      </c>
    </row>
    <row r="468" spans="1:6">
      <c r="A468" s="6">
        <v>4.5600000000000002E-2</v>
      </c>
      <c r="B468" s="9">
        <f>(1-A468)^1*EXP(-Inputs!$B$10*1)+(1-A468)^2*EXP(-Inputs!$B$10*2)+(1-A468)^3*EXP(-Inputs!$B$10*3)+(1-A468)^4*EXP(-Inputs!$B$10*4)+(1-A468)^5*EXP(-Inputs!$B$10*5)</f>
        <v>3.7763101752991641</v>
      </c>
      <c r="C468" s="9">
        <f>A468*(1-A468)^0*Inputs!$B$12*EXP(-Inputs!$B$10*(1-1+Inputs!$B$12))+A468*(1-A468)^1*Inputs!$B$12*EXP(-Inputs!$B$10*(2-1+Inputs!$B$12))+A468*(1-A468)^2*Inputs!$B$12*EXP(-Inputs!$B$10*(3-1+Inputs!$B$12))+A468*(1-A468)^3*Inputs!$B$12*EXP(-Inputs!$B$10*(4-1+Inputs!$B$12))+A468*(1-A468)^4*Inputs!$B$12*EXP(-Inputs!$B$10*(5-1+Inputs!$B$12))</f>
        <v>9.2497381217056113E-2</v>
      </c>
      <c r="D468" s="9">
        <f>A468*(1-A468)^0*(1-Inputs!$B$9)*EXP(-Inputs!$B$10*(1-1+Inputs!$B$12))+A468*(1-A468)^1*(1-Inputs!$B$9)*EXP(-Inputs!$B$10*(2-1+Inputs!$B$12))+A468*(1-A468)^2*(1-Inputs!$B$9)*EXP(-Inputs!$B$10*(3-1+Inputs!$B$12))+A468*(1-A468)^3*(1-Inputs!$B$9)*EXP(-Inputs!$B$10*(4-1+Inputs!$B$12))+A468*(1-A468)^4*(1-Inputs!$B$9)*EXP(-Inputs!$B$10*(5-1+Inputs!$B$12))</f>
        <v>0.11099685746046734</v>
      </c>
      <c r="E468" s="10">
        <f t="shared" si="14"/>
        <v>2.8690198682412023E-2</v>
      </c>
      <c r="F468" s="10">
        <f t="shared" si="15"/>
        <v>1.8690198682412021E-2</v>
      </c>
    </row>
    <row r="469" spans="1:6">
      <c r="A469" s="6">
        <v>4.5699999999999998E-2</v>
      </c>
      <c r="B469" s="9">
        <f>(1-A469)^1*EXP(-Inputs!$B$10*1)+(1-A469)^2*EXP(-Inputs!$B$10*2)+(1-A469)^3*EXP(-Inputs!$B$10*3)+(1-A469)^4*EXP(-Inputs!$B$10*4)+(1-A469)^5*EXP(-Inputs!$B$10*5)</f>
        <v>3.7751994935820461</v>
      </c>
      <c r="C469" s="9">
        <f>A469*(1-A469)^0*Inputs!$B$12*EXP(-Inputs!$B$10*(1-1+Inputs!$B$12))+A469*(1-A469)^1*Inputs!$B$12*EXP(-Inputs!$B$10*(2-1+Inputs!$B$12))+A469*(1-A469)^2*Inputs!$B$12*EXP(-Inputs!$B$10*(3-1+Inputs!$B$12))+A469*(1-A469)^3*Inputs!$B$12*EXP(-Inputs!$B$10*(4-1+Inputs!$B$12))+A469*(1-A469)^4*Inputs!$B$12*EXP(-Inputs!$B$10*(5-1+Inputs!$B$12))</f>
        <v>9.2682672616629366E-2</v>
      </c>
      <c r="D469" s="9">
        <f>A469*(1-A469)^0*(1-Inputs!$B$9)*EXP(-Inputs!$B$10*(1-1+Inputs!$B$12))+A469*(1-A469)^1*(1-Inputs!$B$9)*EXP(-Inputs!$B$10*(2-1+Inputs!$B$12))+A469*(1-A469)^2*(1-Inputs!$B$9)*EXP(-Inputs!$B$10*(3-1+Inputs!$B$12))+A469*(1-A469)^3*(1-Inputs!$B$9)*EXP(-Inputs!$B$10*(4-1+Inputs!$B$12))+A469*(1-A469)^4*(1-Inputs!$B$9)*EXP(-Inputs!$B$10*(5-1+Inputs!$B$12))</f>
        <v>0.11121920713995523</v>
      </c>
      <c r="E469" s="10">
        <f t="shared" si="14"/>
        <v>2.8754548965296067E-2</v>
      </c>
      <c r="F469" s="10">
        <f t="shared" si="15"/>
        <v>1.8754548965296068E-2</v>
      </c>
    </row>
    <row r="470" spans="1:6">
      <c r="A470" s="6">
        <v>4.58E-2</v>
      </c>
      <c r="B470" s="9">
        <f>(1-A470)^1*EXP(-Inputs!$B$10*1)+(1-A470)^2*EXP(-Inputs!$B$10*2)+(1-A470)^3*EXP(-Inputs!$B$10*3)+(1-A470)^4*EXP(-Inputs!$B$10*4)+(1-A470)^5*EXP(-Inputs!$B$10*5)</f>
        <v>3.7740891040836191</v>
      </c>
      <c r="C470" s="9">
        <f>A470*(1-A470)^0*Inputs!$B$12*EXP(-Inputs!$B$10*(1-1+Inputs!$B$12))+A470*(1-A470)^1*Inputs!$B$12*EXP(-Inputs!$B$10*(2-1+Inputs!$B$12))+A470*(1-A470)^2*Inputs!$B$12*EXP(-Inputs!$B$10*(3-1+Inputs!$B$12))+A470*(1-A470)^3*Inputs!$B$12*EXP(-Inputs!$B$10*(4-1+Inputs!$B$12))+A470*(1-A470)^4*Inputs!$B$12*EXP(-Inputs!$B$10*(5-1+Inputs!$B$12))</f>
        <v>9.2867890697837491E-2</v>
      </c>
      <c r="D470" s="9">
        <f>A470*(1-A470)^0*(1-Inputs!$B$9)*EXP(-Inputs!$B$10*(1-1+Inputs!$B$12))+A470*(1-A470)^1*(1-Inputs!$B$9)*EXP(-Inputs!$B$10*(2-1+Inputs!$B$12))+A470*(1-A470)^2*(1-Inputs!$B$9)*EXP(-Inputs!$B$10*(3-1+Inputs!$B$12))+A470*(1-A470)^3*(1-Inputs!$B$9)*EXP(-Inputs!$B$10*(4-1+Inputs!$B$12))+A470*(1-A470)^4*(1-Inputs!$B$9)*EXP(-Inputs!$B$10*(5-1+Inputs!$B$12))</f>
        <v>0.11144146883740499</v>
      </c>
      <c r="E470" s="10">
        <f t="shared" si="14"/>
        <v>2.8818905663496572E-2</v>
      </c>
      <c r="F470" s="10">
        <f t="shared" si="15"/>
        <v>1.8818905663496574E-2</v>
      </c>
    </row>
    <row r="471" spans="1:6">
      <c r="A471" s="6">
        <v>4.5900000000000003E-2</v>
      </c>
      <c r="B471" s="9">
        <f>(1-A471)^1*EXP(-Inputs!$B$10*1)+(1-A471)^2*EXP(-Inputs!$B$10*2)+(1-A471)^3*EXP(-Inputs!$B$10*3)+(1-A471)^4*EXP(-Inputs!$B$10*4)+(1-A471)^5*EXP(-Inputs!$B$10*5)</f>
        <v>3.7729790067374167</v>
      </c>
      <c r="C471" s="9">
        <f>A471*(1-A471)^0*Inputs!$B$12*EXP(-Inputs!$B$10*(1-1+Inputs!$B$12))+A471*(1-A471)^1*Inputs!$B$12*EXP(-Inputs!$B$10*(2-1+Inputs!$B$12))+A471*(1-A471)^2*Inputs!$B$12*EXP(-Inputs!$B$10*(3-1+Inputs!$B$12))+A471*(1-A471)^3*Inputs!$B$12*EXP(-Inputs!$B$10*(4-1+Inputs!$B$12))+A471*(1-A471)^4*Inputs!$B$12*EXP(-Inputs!$B$10*(5-1+Inputs!$B$12))</f>
        <v>9.3053035483092114E-2</v>
      </c>
      <c r="D471" s="9">
        <f>A471*(1-A471)^0*(1-Inputs!$B$9)*EXP(-Inputs!$B$10*(1-1+Inputs!$B$12))+A471*(1-A471)^1*(1-Inputs!$B$9)*EXP(-Inputs!$B$10*(2-1+Inputs!$B$12))+A471*(1-A471)^2*(1-Inputs!$B$9)*EXP(-Inputs!$B$10*(3-1+Inputs!$B$12))+A471*(1-A471)^3*(1-Inputs!$B$9)*EXP(-Inputs!$B$10*(4-1+Inputs!$B$12))+A471*(1-A471)^4*(1-Inputs!$B$9)*EXP(-Inputs!$B$10*(5-1+Inputs!$B$12))</f>
        <v>0.11166364257971052</v>
      </c>
      <c r="E471" s="10">
        <f t="shared" si="14"/>
        <v>2.8883268777972922E-2</v>
      </c>
      <c r="F471" s="10">
        <f t="shared" si="15"/>
        <v>1.8883268777972924E-2</v>
      </c>
    </row>
    <row r="472" spans="1:6">
      <c r="A472" s="6">
        <v>4.5999999999999999E-2</v>
      </c>
      <c r="B472" s="9">
        <f>(1-A472)^1*EXP(-Inputs!$B$10*1)+(1-A472)^2*EXP(-Inputs!$B$10*2)+(1-A472)^3*EXP(-Inputs!$B$10*3)+(1-A472)^4*EXP(-Inputs!$B$10*4)+(1-A472)^5*EXP(-Inputs!$B$10*5)</f>
        <v>3.7718692014769868</v>
      </c>
      <c r="C472" s="9">
        <f>A472*(1-A472)^0*Inputs!$B$12*EXP(-Inputs!$B$10*(1-1+Inputs!$B$12))+A472*(1-A472)^1*Inputs!$B$12*EXP(-Inputs!$B$10*(2-1+Inputs!$B$12))+A472*(1-A472)^2*Inputs!$B$12*EXP(-Inputs!$B$10*(3-1+Inputs!$B$12))+A472*(1-A472)^3*Inputs!$B$12*EXP(-Inputs!$B$10*(4-1+Inputs!$B$12))+A472*(1-A472)^4*Inputs!$B$12*EXP(-Inputs!$B$10*(5-1+Inputs!$B$12))</f>
        <v>9.3238106994800229E-2</v>
      </c>
      <c r="D472" s="9">
        <f>A472*(1-A472)^0*(1-Inputs!$B$9)*EXP(-Inputs!$B$10*(1-1+Inputs!$B$12))+A472*(1-A472)^1*(1-Inputs!$B$9)*EXP(-Inputs!$B$10*(2-1+Inputs!$B$12))+A472*(1-A472)^2*(1-Inputs!$B$9)*EXP(-Inputs!$B$10*(3-1+Inputs!$B$12))+A472*(1-A472)^3*(1-Inputs!$B$9)*EXP(-Inputs!$B$10*(4-1+Inputs!$B$12))+A472*(1-A472)^4*(1-Inputs!$B$9)*EXP(-Inputs!$B$10*(5-1+Inputs!$B$12))</f>
        <v>0.11188572839376029</v>
      </c>
      <c r="E472" s="10">
        <f t="shared" si="14"/>
        <v>2.894763830968472E-2</v>
      </c>
      <c r="F472" s="10">
        <f t="shared" si="15"/>
        <v>1.8947638309684718E-2</v>
      </c>
    </row>
    <row r="473" spans="1:6">
      <c r="A473" s="6">
        <v>4.6100000000000002E-2</v>
      </c>
      <c r="B473" s="9">
        <f>(1-A473)^1*EXP(-Inputs!$B$10*1)+(1-A473)^2*EXP(-Inputs!$B$10*2)+(1-A473)^3*EXP(-Inputs!$B$10*3)+(1-A473)^4*EXP(-Inputs!$B$10*4)+(1-A473)^5*EXP(-Inputs!$B$10*5)</f>
        <v>3.7707596882358847</v>
      </c>
      <c r="C473" s="9">
        <f>A473*(1-A473)^0*Inputs!$B$12*EXP(-Inputs!$B$10*(1-1+Inputs!$B$12))+A473*(1-A473)^1*Inputs!$B$12*EXP(-Inputs!$B$10*(2-1+Inputs!$B$12))+A473*(1-A473)^2*Inputs!$B$12*EXP(-Inputs!$B$10*(3-1+Inputs!$B$12))+A473*(1-A473)^3*Inputs!$B$12*EXP(-Inputs!$B$10*(4-1+Inputs!$B$12))+A473*(1-A473)^4*Inputs!$B$12*EXP(-Inputs!$B$10*(5-1+Inputs!$B$12))</f>
        <v>9.3423105255364292E-2</v>
      </c>
      <c r="D473" s="9">
        <f>A473*(1-A473)^0*(1-Inputs!$B$9)*EXP(-Inputs!$B$10*(1-1+Inputs!$B$12))+A473*(1-A473)^1*(1-Inputs!$B$9)*EXP(-Inputs!$B$10*(2-1+Inputs!$B$12))+A473*(1-A473)^2*(1-Inputs!$B$9)*EXP(-Inputs!$B$10*(3-1+Inputs!$B$12))+A473*(1-A473)^3*(1-Inputs!$B$9)*EXP(-Inputs!$B$10*(4-1+Inputs!$B$12))+A473*(1-A473)^4*(1-Inputs!$B$9)*EXP(-Inputs!$B$10*(5-1+Inputs!$B$12))</f>
        <v>0.11210772630643716</v>
      </c>
      <c r="E473" s="10">
        <f t="shared" si="14"/>
        <v>2.901201425959174E-2</v>
      </c>
      <c r="F473" s="10">
        <f t="shared" si="15"/>
        <v>1.9012014259591738E-2</v>
      </c>
    </row>
    <row r="474" spans="1:6">
      <c r="A474" s="6">
        <v>4.6199999999999998E-2</v>
      </c>
      <c r="B474" s="9">
        <f>(1-A474)^1*EXP(-Inputs!$B$10*1)+(1-A474)^2*EXP(-Inputs!$B$10*2)+(1-A474)^3*EXP(-Inputs!$B$10*3)+(1-A474)^4*EXP(-Inputs!$B$10*4)+(1-A474)^5*EXP(-Inputs!$B$10*5)</f>
        <v>3.7696504669476787</v>
      </c>
      <c r="C474" s="9">
        <f>A474*(1-A474)^0*Inputs!$B$12*EXP(-Inputs!$B$10*(1-1+Inputs!$B$12))+A474*(1-A474)^1*Inputs!$B$12*EXP(-Inputs!$B$10*(2-1+Inputs!$B$12))+A474*(1-A474)^2*Inputs!$B$12*EXP(-Inputs!$B$10*(3-1+Inputs!$B$12))+A474*(1-A474)^3*Inputs!$B$12*EXP(-Inputs!$B$10*(4-1+Inputs!$B$12))+A474*(1-A474)^4*Inputs!$B$12*EXP(-Inputs!$B$10*(5-1+Inputs!$B$12))</f>
        <v>9.3608030287182023E-2</v>
      </c>
      <c r="D474" s="9">
        <f>A474*(1-A474)^0*(1-Inputs!$B$9)*EXP(-Inputs!$B$10*(1-1+Inputs!$B$12))+A474*(1-A474)^1*(1-Inputs!$B$9)*EXP(-Inputs!$B$10*(2-1+Inputs!$B$12))+A474*(1-A474)^2*(1-Inputs!$B$9)*EXP(-Inputs!$B$10*(3-1+Inputs!$B$12))+A474*(1-A474)^3*(1-Inputs!$B$9)*EXP(-Inputs!$B$10*(4-1+Inputs!$B$12))+A474*(1-A474)^4*(1-Inputs!$B$9)*EXP(-Inputs!$B$10*(5-1+Inputs!$B$12))</f>
        <v>0.1123296363446184</v>
      </c>
      <c r="E474" s="10">
        <f t="shared" si="14"/>
        <v>2.9076396628653942E-2</v>
      </c>
      <c r="F474" s="10">
        <f t="shared" si="15"/>
        <v>1.9076396628653944E-2</v>
      </c>
    </row>
    <row r="475" spans="1:6">
      <c r="A475" s="6">
        <v>4.6300000000000001E-2</v>
      </c>
      <c r="B475" s="9">
        <f>(1-A475)^1*EXP(-Inputs!$B$10*1)+(1-A475)^2*EXP(-Inputs!$B$10*2)+(1-A475)^3*EXP(-Inputs!$B$10*3)+(1-A475)^4*EXP(-Inputs!$B$10*4)+(1-A475)^5*EXP(-Inputs!$B$10*5)</f>
        <v>3.7685415375459472</v>
      </c>
      <c r="C475" s="9">
        <f>A475*(1-A475)^0*Inputs!$B$12*EXP(-Inputs!$B$10*(1-1+Inputs!$B$12))+A475*(1-A475)^1*Inputs!$B$12*EXP(-Inputs!$B$10*(2-1+Inputs!$B$12))+A475*(1-A475)^2*Inputs!$B$12*EXP(-Inputs!$B$10*(3-1+Inputs!$B$12))+A475*(1-A475)^3*Inputs!$B$12*EXP(-Inputs!$B$10*(4-1+Inputs!$B$12))+A475*(1-A475)^4*Inputs!$B$12*EXP(-Inputs!$B$10*(5-1+Inputs!$B$12))</f>
        <v>9.3792882112646581E-2</v>
      </c>
      <c r="D475" s="9">
        <f>A475*(1-A475)^0*(1-Inputs!$B$9)*EXP(-Inputs!$B$10*(1-1+Inputs!$B$12))+A475*(1-A475)^1*(1-Inputs!$B$9)*EXP(-Inputs!$B$10*(2-1+Inputs!$B$12))+A475*(1-A475)^2*(1-Inputs!$B$9)*EXP(-Inputs!$B$10*(3-1+Inputs!$B$12))+A475*(1-A475)^3*(1-Inputs!$B$9)*EXP(-Inputs!$B$10*(4-1+Inputs!$B$12))+A475*(1-A475)^4*(1-Inputs!$B$9)*EXP(-Inputs!$B$10*(5-1+Inputs!$B$12))</f>
        <v>0.1125514585351759</v>
      </c>
      <c r="E475" s="10">
        <f t="shared" si="14"/>
        <v>2.9140785417831515E-2</v>
      </c>
      <c r="F475" s="10">
        <f t="shared" si="15"/>
        <v>1.9140785417831513E-2</v>
      </c>
    </row>
    <row r="476" spans="1:6">
      <c r="A476" s="6">
        <v>4.6399999999999997E-2</v>
      </c>
      <c r="B476" s="9">
        <f>(1-A476)^1*EXP(-Inputs!$B$10*1)+(1-A476)^2*EXP(-Inputs!$B$10*2)+(1-A476)^3*EXP(-Inputs!$B$10*3)+(1-A476)^4*EXP(-Inputs!$B$10*4)+(1-A476)^5*EXP(-Inputs!$B$10*5)</f>
        <v>3.767432899964279</v>
      </c>
      <c r="C476" s="9">
        <f>A476*(1-A476)^0*Inputs!$B$12*EXP(-Inputs!$B$10*(1-1+Inputs!$B$12))+A476*(1-A476)^1*Inputs!$B$12*EXP(-Inputs!$B$10*(2-1+Inputs!$B$12))+A476*(1-A476)^2*Inputs!$B$12*EXP(-Inputs!$B$10*(3-1+Inputs!$B$12))+A476*(1-A476)^3*Inputs!$B$12*EXP(-Inputs!$B$10*(4-1+Inputs!$B$12))+A476*(1-A476)^4*Inputs!$B$12*EXP(-Inputs!$B$10*(5-1+Inputs!$B$12))</f>
        <v>9.3977660754146486E-2</v>
      </c>
      <c r="D476" s="9">
        <f>A476*(1-A476)^0*(1-Inputs!$B$9)*EXP(-Inputs!$B$10*(1-1+Inputs!$B$12))+A476*(1-A476)^1*(1-Inputs!$B$9)*EXP(-Inputs!$B$10*(2-1+Inputs!$B$12))+A476*(1-A476)^2*(1-Inputs!$B$9)*EXP(-Inputs!$B$10*(3-1+Inputs!$B$12))+A476*(1-A476)^3*(1-Inputs!$B$9)*EXP(-Inputs!$B$10*(4-1+Inputs!$B$12))+A476*(1-A476)^4*(1-Inputs!$B$9)*EXP(-Inputs!$B$10*(5-1+Inputs!$B$12))</f>
        <v>0.11277319290497578</v>
      </c>
      <c r="E476" s="10">
        <f t="shared" si="14"/>
        <v>2.9205180628084786E-2</v>
      </c>
      <c r="F476" s="10">
        <f t="shared" si="15"/>
        <v>1.9205180628084788E-2</v>
      </c>
    </row>
    <row r="477" spans="1:6">
      <c r="A477" s="6">
        <v>4.65E-2</v>
      </c>
      <c r="B477" s="9">
        <f>(1-A477)^1*EXP(-Inputs!$B$10*1)+(1-A477)^2*EXP(-Inputs!$B$10*2)+(1-A477)^3*EXP(-Inputs!$B$10*3)+(1-A477)^4*EXP(-Inputs!$B$10*4)+(1-A477)^5*EXP(-Inputs!$B$10*5)</f>
        <v>3.7663245541362755</v>
      </c>
      <c r="C477" s="9">
        <f>A477*(1-A477)^0*Inputs!$B$12*EXP(-Inputs!$B$10*(1-1+Inputs!$B$12))+A477*(1-A477)^1*Inputs!$B$12*EXP(-Inputs!$B$10*(2-1+Inputs!$B$12))+A477*(1-A477)^2*Inputs!$B$12*EXP(-Inputs!$B$10*(3-1+Inputs!$B$12))+A477*(1-A477)^3*Inputs!$B$12*EXP(-Inputs!$B$10*(4-1+Inputs!$B$12))+A477*(1-A477)^4*Inputs!$B$12*EXP(-Inputs!$B$10*(5-1+Inputs!$B$12))</f>
        <v>9.4162366234065709E-2</v>
      </c>
      <c r="D477" s="9">
        <f>A477*(1-A477)^0*(1-Inputs!$B$9)*EXP(-Inputs!$B$10*(1-1+Inputs!$B$12))+A477*(1-A477)^1*(1-Inputs!$B$9)*EXP(-Inputs!$B$10*(2-1+Inputs!$B$12))+A477*(1-A477)^2*(1-Inputs!$B$9)*EXP(-Inputs!$B$10*(3-1+Inputs!$B$12))+A477*(1-A477)^3*(1-Inputs!$B$9)*EXP(-Inputs!$B$10*(4-1+Inputs!$B$12))+A477*(1-A477)^4*(1-Inputs!$B$9)*EXP(-Inputs!$B$10*(5-1+Inputs!$B$12))</f>
        <v>0.11299483948087885</v>
      </c>
      <c r="E477" s="10">
        <f t="shared" si="14"/>
        <v>2.9269582260374325E-2</v>
      </c>
      <c r="F477" s="10">
        <f t="shared" si="15"/>
        <v>1.9269582260374327E-2</v>
      </c>
    </row>
    <row r="478" spans="1:6">
      <c r="A478" s="6">
        <v>4.6600000000000003E-2</v>
      </c>
      <c r="B478" s="9">
        <f>(1-A478)^1*EXP(-Inputs!$B$10*1)+(1-A478)^2*EXP(-Inputs!$B$10*2)+(1-A478)^3*EXP(-Inputs!$B$10*3)+(1-A478)^4*EXP(-Inputs!$B$10*4)+(1-A478)^5*EXP(-Inputs!$B$10*5)</f>
        <v>3.765216499995546</v>
      </c>
      <c r="C478" s="9">
        <f>A478*(1-A478)^0*Inputs!$B$12*EXP(-Inputs!$B$10*(1-1+Inputs!$B$12))+A478*(1-A478)^1*Inputs!$B$12*EXP(-Inputs!$B$10*(2-1+Inputs!$B$12))+A478*(1-A478)^2*Inputs!$B$12*EXP(-Inputs!$B$10*(3-1+Inputs!$B$12))+A478*(1-A478)^3*Inputs!$B$12*EXP(-Inputs!$B$10*(4-1+Inputs!$B$12))+A478*(1-A478)^4*Inputs!$B$12*EXP(-Inputs!$B$10*(5-1+Inputs!$B$12))</f>
        <v>9.43469985747835E-2</v>
      </c>
      <c r="D478" s="9">
        <f>A478*(1-A478)^0*(1-Inputs!$B$9)*EXP(-Inputs!$B$10*(1-1+Inputs!$B$12))+A478*(1-A478)^1*(1-Inputs!$B$9)*EXP(-Inputs!$B$10*(2-1+Inputs!$B$12))+A478*(1-A478)^2*(1-Inputs!$B$9)*EXP(-Inputs!$B$10*(3-1+Inputs!$B$12))+A478*(1-A478)^3*(1-Inputs!$B$9)*EXP(-Inputs!$B$10*(4-1+Inputs!$B$12))+A478*(1-A478)^4*(1-Inputs!$B$9)*EXP(-Inputs!$B$10*(5-1+Inputs!$B$12))</f>
        <v>0.11321639828974019</v>
      </c>
      <c r="E478" s="10">
        <f t="shared" si="14"/>
        <v>2.9333990315660859E-2</v>
      </c>
      <c r="F478" s="10">
        <f t="shared" si="15"/>
        <v>1.9333990315660861E-2</v>
      </c>
    </row>
    <row r="479" spans="1:6">
      <c r="A479" s="6">
        <v>4.6699999999999998E-2</v>
      </c>
      <c r="B479" s="9">
        <f>(1-A479)^1*EXP(-Inputs!$B$10*1)+(1-A479)^2*EXP(-Inputs!$B$10*2)+(1-A479)^3*EXP(-Inputs!$B$10*3)+(1-A479)^4*EXP(-Inputs!$B$10*4)+(1-A479)^5*EXP(-Inputs!$B$10*5)</f>
        <v>3.7641087374757136</v>
      </c>
      <c r="C479" s="9">
        <f>A479*(1-A479)^0*Inputs!$B$12*EXP(-Inputs!$B$10*(1-1+Inputs!$B$12))+A479*(1-A479)^1*Inputs!$B$12*EXP(-Inputs!$B$10*(2-1+Inputs!$B$12))+A479*(1-A479)^2*Inputs!$B$12*EXP(-Inputs!$B$10*(3-1+Inputs!$B$12))+A479*(1-A479)^3*Inputs!$B$12*EXP(-Inputs!$B$10*(4-1+Inputs!$B$12))+A479*(1-A479)^4*Inputs!$B$12*EXP(-Inputs!$B$10*(5-1+Inputs!$B$12))</f>
        <v>9.4531557798674531E-2</v>
      </c>
      <c r="D479" s="9">
        <f>A479*(1-A479)^0*(1-Inputs!$B$9)*EXP(-Inputs!$B$10*(1-1+Inputs!$B$12))+A479*(1-A479)^1*(1-Inputs!$B$9)*EXP(-Inputs!$B$10*(2-1+Inputs!$B$12))+A479*(1-A479)^2*(1-Inputs!$B$9)*EXP(-Inputs!$B$10*(3-1+Inputs!$B$12))+A479*(1-A479)^3*(1-Inputs!$B$9)*EXP(-Inputs!$B$10*(4-1+Inputs!$B$12))+A479*(1-A479)^4*(1-Inputs!$B$9)*EXP(-Inputs!$B$10*(5-1+Inputs!$B$12))</f>
        <v>0.11343786935840941</v>
      </c>
      <c r="E479" s="10">
        <f t="shared" si="14"/>
        <v>2.9398404794905308E-2</v>
      </c>
      <c r="F479" s="10">
        <f t="shared" si="15"/>
        <v>1.9398404794905309E-2</v>
      </c>
    </row>
    <row r="480" spans="1:6">
      <c r="A480" s="6">
        <v>4.6800000000000001E-2</v>
      </c>
      <c r="B480" s="9">
        <f>(1-A480)^1*EXP(-Inputs!$B$10*1)+(1-A480)^2*EXP(-Inputs!$B$10*2)+(1-A480)^3*EXP(-Inputs!$B$10*3)+(1-A480)^4*EXP(-Inputs!$B$10*4)+(1-A480)^5*EXP(-Inputs!$B$10*5)</f>
        <v>3.7630012665104111</v>
      </c>
      <c r="C480" s="9">
        <f>A480*(1-A480)^0*Inputs!$B$12*EXP(-Inputs!$B$10*(1-1+Inputs!$B$12))+A480*(1-A480)^1*Inputs!$B$12*EXP(-Inputs!$B$10*(2-1+Inputs!$B$12))+A480*(1-A480)^2*Inputs!$B$12*EXP(-Inputs!$B$10*(3-1+Inputs!$B$12))+A480*(1-A480)^3*Inputs!$B$12*EXP(-Inputs!$B$10*(4-1+Inputs!$B$12))+A480*(1-A480)^4*Inputs!$B$12*EXP(-Inputs!$B$10*(5-1+Inputs!$B$12))</f>
        <v>9.4716043928108895E-2</v>
      </c>
      <c r="D480" s="9">
        <f>A480*(1-A480)^0*(1-Inputs!$B$9)*EXP(-Inputs!$B$10*(1-1+Inputs!$B$12))+A480*(1-A480)^1*(1-Inputs!$B$9)*EXP(-Inputs!$B$10*(2-1+Inputs!$B$12))+A480*(1-A480)^2*(1-Inputs!$B$9)*EXP(-Inputs!$B$10*(3-1+Inputs!$B$12))+A480*(1-A480)^3*(1-Inputs!$B$9)*EXP(-Inputs!$B$10*(4-1+Inputs!$B$12))+A480*(1-A480)^4*(1-Inputs!$B$9)*EXP(-Inputs!$B$10*(5-1+Inputs!$B$12))</f>
        <v>0.11365925271373067</v>
      </c>
      <c r="E480" s="10">
        <f t="shared" si="14"/>
        <v>2.9462825699068822E-2</v>
      </c>
      <c r="F480" s="10">
        <f t="shared" si="15"/>
        <v>1.946282569906882E-2</v>
      </c>
    </row>
    <row r="481" spans="1:6">
      <c r="A481" s="6">
        <v>4.6899999999999997E-2</v>
      </c>
      <c r="B481" s="9">
        <f>(1-A481)^1*EXP(-Inputs!$B$10*1)+(1-A481)^2*EXP(-Inputs!$B$10*2)+(1-A481)^3*EXP(-Inputs!$B$10*3)+(1-A481)^4*EXP(-Inputs!$B$10*4)+(1-A481)^5*EXP(-Inputs!$B$10*5)</f>
        <v>3.7618940870332822</v>
      </c>
      <c r="C481" s="9">
        <f>A481*(1-A481)^0*Inputs!$B$12*EXP(-Inputs!$B$10*(1-1+Inputs!$B$12))+A481*(1-A481)^1*Inputs!$B$12*EXP(-Inputs!$B$10*(2-1+Inputs!$B$12))+A481*(1-A481)^2*Inputs!$B$12*EXP(-Inputs!$B$10*(3-1+Inputs!$B$12))+A481*(1-A481)^3*Inputs!$B$12*EXP(-Inputs!$B$10*(4-1+Inputs!$B$12))+A481*(1-A481)^4*Inputs!$B$12*EXP(-Inputs!$B$10*(5-1+Inputs!$B$12))</f>
        <v>9.490045698545202E-2</v>
      </c>
      <c r="D481" s="9">
        <f>A481*(1-A481)^0*(1-Inputs!$B$9)*EXP(-Inputs!$B$10*(1-1+Inputs!$B$12))+A481*(1-A481)^1*(1-Inputs!$B$9)*EXP(-Inputs!$B$10*(2-1+Inputs!$B$12))+A481*(1-A481)^2*(1-Inputs!$B$9)*EXP(-Inputs!$B$10*(3-1+Inputs!$B$12))+A481*(1-A481)^3*(1-Inputs!$B$9)*EXP(-Inputs!$B$10*(4-1+Inputs!$B$12))+A481*(1-A481)^4*(1-Inputs!$B$9)*EXP(-Inputs!$B$10*(5-1+Inputs!$B$12))</f>
        <v>0.1138805483825424</v>
      </c>
      <c r="E481" s="10">
        <f t="shared" si="14"/>
        <v>2.952725302911267E-2</v>
      </c>
      <c r="F481" s="10">
        <f t="shared" si="15"/>
        <v>1.9527253029112672E-2</v>
      </c>
    </row>
    <row r="482" spans="1:6">
      <c r="A482" s="6">
        <v>4.7E-2</v>
      </c>
      <c r="B482" s="9">
        <f>(1-A482)^1*EXP(-Inputs!$B$10*1)+(1-A482)^2*EXP(-Inputs!$B$10*2)+(1-A482)^3*EXP(-Inputs!$B$10*3)+(1-A482)^4*EXP(-Inputs!$B$10*4)+(1-A482)^5*EXP(-Inputs!$B$10*5)</f>
        <v>3.7607871989779804</v>
      </c>
      <c r="C482" s="9">
        <f>A482*(1-A482)^0*Inputs!$B$12*EXP(-Inputs!$B$10*(1-1+Inputs!$B$12))+A482*(1-A482)^1*Inputs!$B$12*EXP(-Inputs!$B$10*(2-1+Inputs!$B$12))+A482*(1-A482)^2*Inputs!$B$12*EXP(-Inputs!$B$10*(3-1+Inputs!$B$12))+A482*(1-A482)^3*Inputs!$B$12*EXP(-Inputs!$B$10*(4-1+Inputs!$B$12))+A482*(1-A482)^4*Inputs!$B$12*EXP(-Inputs!$B$10*(5-1+Inputs!$B$12))</f>
        <v>9.5084796993064685E-2</v>
      </c>
      <c r="D482" s="9">
        <f>A482*(1-A482)^0*(1-Inputs!$B$9)*EXP(-Inputs!$B$10*(1-1+Inputs!$B$12))+A482*(1-A482)^1*(1-Inputs!$B$9)*EXP(-Inputs!$B$10*(2-1+Inputs!$B$12))+A482*(1-A482)^2*(1-Inputs!$B$9)*EXP(-Inputs!$B$10*(3-1+Inputs!$B$12))+A482*(1-A482)^3*(1-Inputs!$B$9)*EXP(-Inputs!$B$10*(4-1+Inputs!$B$12))+A482*(1-A482)^4*(1-Inputs!$B$9)*EXP(-Inputs!$B$10*(5-1+Inputs!$B$12))</f>
        <v>0.11410175639167763</v>
      </c>
      <c r="E482" s="10">
        <f t="shared" si="14"/>
        <v>2.9591686785998394E-2</v>
      </c>
      <c r="F482" s="10">
        <f t="shared" si="15"/>
        <v>1.9591686785998395E-2</v>
      </c>
    </row>
    <row r="483" spans="1:6">
      <c r="A483" s="6">
        <v>4.7100000000000003E-2</v>
      </c>
      <c r="B483" s="9">
        <f>(1-A483)^1*EXP(-Inputs!$B$10*1)+(1-A483)^2*EXP(-Inputs!$B$10*2)+(1-A483)^3*EXP(-Inputs!$B$10*3)+(1-A483)^4*EXP(-Inputs!$B$10*4)+(1-A483)^5*EXP(-Inputs!$B$10*5)</f>
        <v>3.7596806022781726</v>
      </c>
      <c r="C483" s="9">
        <f>A483*(1-A483)^0*Inputs!$B$12*EXP(-Inputs!$B$10*(1-1+Inputs!$B$12))+A483*(1-A483)^1*Inputs!$B$12*EXP(-Inputs!$B$10*(2-1+Inputs!$B$12))+A483*(1-A483)^2*Inputs!$B$12*EXP(-Inputs!$B$10*(3-1+Inputs!$B$12))+A483*(1-A483)^3*Inputs!$B$12*EXP(-Inputs!$B$10*(4-1+Inputs!$B$12))+A483*(1-A483)^4*Inputs!$B$12*EXP(-Inputs!$B$10*(5-1+Inputs!$B$12))</f>
        <v>9.5269063973303245E-2</v>
      </c>
      <c r="D483" s="9">
        <f>A483*(1-A483)^0*(1-Inputs!$B$9)*EXP(-Inputs!$B$10*(1-1+Inputs!$B$12))+A483*(1-A483)^1*(1-Inputs!$B$9)*EXP(-Inputs!$B$10*(2-1+Inputs!$B$12))+A483*(1-A483)^2*(1-Inputs!$B$9)*EXP(-Inputs!$B$10*(3-1+Inputs!$B$12))+A483*(1-A483)^3*(1-Inputs!$B$9)*EXP(-Inputs!$B$10*(4-1+Inputs!$B$12))+A483*(1-A483)^4*(1-Inputs!$B$9)*EXP(-Inputs!$B$10*(5-1+Inputs!$B$12))</f>
        <v>0.11432287676796388</v>
      </c>
      <c r="E483" s="10">
        <f t="shared" si="14"/>
        <v>2.9656126970687684E-2</v>
      </c>
      <c r="F483" s="10">
        <f t="shared" si="15"/>
        <v>1.9656126970687686E-2</v>
      </c>
    </row>
    <row r="484" spans="1:6">
      <c r="A484" s="6">
        <v>4.7199999999999999E-2</v>
      </c>
      <c r="B484" s="9">
        <f>(1-A484)^1*EXP(-Inputs!$B$10*1)+(1-A484)^2*EXP(-Inputs!$B$10*2)+(1-A484)^3*EXP(-Inputs!$B$10*3)+(1-A484)^4*EXP(-Inputs!$B$10*4)+(1-A484)^5*EXP(-Inputs!$B$10*5)</f>
        <v>3.7585742968675353</v>
      </c>
      <c r="C484" s="9">
        <f>A484*(1-A484)^0*Inputs!$B$12*EXP(-Inputs!$B$10*(1-1+Inputs!$B$12))+A484*(1-A484)^1*Inputs!$B$12*EXP(-Inputs!$B$10*(2-1+Inputs!$B$12))+A484*(1-A484)^2*Inputs!$B$12*EXP(-Inputs!$B$10*(3-1+Inputs!$B$12))+A484*(1-A484)^3*Inputs!$B$12*EXP(-Inputs!$B$10*(4-1+Inputs!$B$12))+A484*(1-A484)^4*Inputs!$B$12*EXP(-Inputs!$B$10*(5-1+Inputs!$B$12))</f>
        <v>9.5453257948519166E-2</v>
      </c>
      <c r="D484" s="9">
        <f>A484*(1-A484)^0*(1-Inputs!$B$9)*EXP(-Inputs!$B$10*(1-1+Inputs!$B$12))+A484*(1-A484)^1*(1-Inputs!$B$9)*EXP(-Inputs!$B$10*(2-1+Inputs!$B$12))+A484*(1-A484)^2*(1-Inputs!$B$9)*EXP(-Inputs!$B$10*(3-1+Inputs!$B$12))+A484*(1-A484)^3*(1-Inputs!$B$9)*EXP(-Inputs!$B$10*(4-1+Inputs!$B$12))+A484*(1-A484)^4*(1-Inputs!$B$9)*EXP(-Inputs!$B$10*(5-1+Inputs!$B$12))</f>
        <v>0.11454390953822302</v>
      </c>
      <c r="E484" s="10">
        <f t="shared" si="14"/>
        <v>2.9720573584142419E-2</v>
      </c>
      <c r="F484" s="10">
        <f t="shared" si="15"/>
        <v>1.972057358414242E-2</v>
      </c>
    </row>
    <row r="485" spans="1:6">
      <c r="A485" s="6">
        <v>4.7300000000000002E-2</v>
      </c>
      <c r="B485" s="9">
        <f>(1-A485)^1*EXP(-Inputs!$B$10*1)+(1-A485)^2*EXP(-Inputs!$B$10*2)+(1-A485)^3*EXP(-Inputs!$B$10*3)+(1-A485)^4*EXP(-Inputs!$B$10*4)+(1-A485)^5*EXP(-Inputs!$B$10*5)</f>
        <v>3.7574682826797541</v>
      </c>
      <c r="C485" s="9">
        <f>A485*(1-A485)^0*Inputs!$B$12*EXP(-Inputs!$B$10*(1-1+Inputs!$B$12))+A485*(1-A485)^1*Inputs!$B$12*EXP(-Inputs!$B$10*(2-1+Inputs!$B$12))+A485*(1-A485)^2*Inputs!$B$12*EXP(-Inputs!$B$10*(3-1+Inputs!$B$12))+A485*(1-A485)^3*Inputs!$B$12*EXP(-Inputs!$B$10*(4-1+Inputs!$B$12))+A485*(1-A485)^4*Inputs!$B$12*EXP(-Inputs!$B$10*(5-1+Inputs!$B$12))</f>
        <v>9.5637378941059517E-2</v>
      </c>
      <c r="D485" s="9">
        <f>A485*(1-A485)^0*(1-Inputs!$B$9)*EXP(-Inputs!$B$10*(1-1+Inputs!$B$12))+A485*(1-A485)^1*(1-Inputs!$B$9)*EXP(-Inputs!$B$10*(2-1+Inputs!$B$12))+A485*(1-A485)^2*(1-Inputs!$B$9)*EXP(-Inputs!$B$10*(3-1+Inputs!$B$12))+A485*(1-A485)^3*(1-Inputs!$B$9)*EXP(-Inputs!$B$10*(4-1+Inputs!$B$12))+A485*(1-A485)^4*(1-Inputs!$B$9)*EXP(-Inputs!$B$10*(5-1+Inputs!$B$12))</f>
        <v>0.11476485472927142</v>
      </c>
      <c r="E485" s="10">
        <f t="shared" si="14"/>
        <v>2.9785026627324684E-2</v>
      </c>
      <c r="F485" s="10">
        <f t="shared" si="15"/>
        <v>1.9785026627324682E-2</v>
      </c>
    </row>
    <row r="486" spans="1:6">
      <c r="A486" s="6">
        <v>4.7399999999999998E-2</v>
      </c>
      <c r="B486" s="9">
        <f>(1-A486)^1*EXP(-Inputs!$B$10*1)+(1-A486)^2*EXP(-Inputs!$B$10*2)+(1-A486)^3*EXP(-Inputs!$B$10*3)+(1-A486)^4*EXP(-Inputs!$B$10*4)+(1-A486)^5*EXP(-Inputs!$B$10*5)</f>
        <v>3.7563625596485295</v>
      </c>
      <c r="C486" s="9">
        <f>A486*(1-A486)^0*Inputs!$B$12*EXP(-Inputs!$B$10*(1-1+Inputs!$B$12))+A486*(1-A486)^1*Inputs!$B$12*EXP(-Inputs!$B$10*(2-1+Inputs!$B$12))+A486*(1-A486)^2*Inputs!$B$12*EXP(-Inputs!$B$10*(3-1+Inputs!$B$12))+A486*(1-A486)^3*Inputs!$B$12*EXP(-Inputs!$B$10*(4-1+Inputs!$B$12))+A486*(1-A486)^4*Inputs!$B$12*EXP(-Inputs!$B$10*(5-1+Inputs!$B$12))</f>
        <v>9.5821426973266607E-2</v>
      </c>
      <c r="D486" s="9">
        <f>A486*(1-A486)^0*(1-Inputs!$B$9)*EXP(-Inputs!$B$10*(1-1+Inputs!$B$12))+A486*(1-A486)^1*(1-Inputs!$B$9)*EXP(-Inputs!$B$10*(2-1+Inputs!$B$12))+A486*(1-A486)^2*(1-Inputs!$B$9)*EXP(-Inputs!$B$10*(3-1+Inputs!$B$12))+A486*(1-A486)^3*(1-Inputs!$B$9)*EXP(-Inputs!$B$10*(4-1+Inputs!$B$12))+A486*(1-A486)^4*(1-Inputs!$B$9)*EXP(-Inputs!$B$10*(5-1+Inputs!$B$12))</f>
        <v>0.11498571236791993</v>
      </c>
      <c r="E486" s="10">
        <f t="shared" si="14"/>
        <v>2.9849486101196736E-2</v>
      </c>
      <c r="F486" s="10">
        <f t="shared" si="15"/>
        <v>1.9849486101196738E-2</v>
      </c>
    </row>
    <row r="487" spans="1:6">
      <c r="A487" s="6">
        <v>4.7500000000000001E-2</v>
      </c>
      <c r="B487" s="9">
        <f>(1-A487)^1*EXP(-Inputs!$B$10*1)+(1-A487)^2*EXP(-Inputs!$B$10*2)+(1-A487)^3*EXP(-Inputs!$B$10*3)+(1-A487)^4*EXP(-Inputs!$B$10*4)+(1-A487)^5*EXP(-Inputs!$B$10*5)</f>
        <v>3.7552571277075693</v>
      </c>
      <c r="C487" s="9">
        <f>A487*(1-A487)^0*Inputs!$B$12*EXP(-Inputs!$B$10*(1-1+Inputs!$B$12))+A487*(1-A487)^1*Inputs!$B$12*EXP(-Inputs!$B$10*(2-1+Inputs!$B$12))+A487*(1-A487)^2*Inputs!$B$12*EXP(-Inputs!$B$10*(3-1+Inputs!$B$12))+A487*(1-A487)^3*Inputs!$B$12*EXP(-Inputs!$B$10*(4-1+Inputs!$B$12))+A487*(1-A487)^4*Inputs!$B$12*EXP(-Inputs!$B$10*(5-1+Inputs!$B$12))</f>
        <v>9.6005402067478235E-2</v>
      </c>
      <c r="D487" s="9">
        <f>A487*(1-A487)^0*(1-Inputs!$B$9)*EXP(-Inputs!$B$10*(1-1+Inputs!$B$12))+A487*(1-A487)^1*(1-Inputs!$B$9)*EXP(-Inputs!$B$10*(2-1+Inputs!$B$12))+A487*(1-A487)^2*(1-Inputs!$B$9)*EXP(-Inputs!$B$10*(3-1+Inputs!$B$12))+A487*(1-A487)^3*(1-Inputs!$B$9)*EXP(-Inputs!$B$10*(4-1+Inputs!$B$12))+A487*(1-A487)^4*(1-Inputs!$B$9)*EXP(-Inputs!$B$10*(5-1+Inputs!$B$12))</f>
        <v>0.11520648248097388</v>
      </c>
      <c r="E487" s="10">
        <f t="shared" si="14"/>
        <v>2.9913952006721055E-2</v>
      </c>
      <c r="F487" s="10">
        <f t="shared" si="15"/>
        <v>1.9913952006721053E-2</v>
      </c>
    </row>
    <row r="488" spans="1:6">
      <c r="A488" s="6">
        <v>4.7600000000000003E-2</v>
      </c>
      <c r="B488" s="9">
        <f>(1-A488)^1*EXP(-Inputs!$B$10*1)+(1-A488)^2*EXP(-Inputs!$B$10*2)+(1-A488)^3*EXP(-Inputs!$B$10*3)+(1-A488)^4*EXP(-Inputs!$B$10*4)+(1-A488)^5*EXP(-Inputs!$B$10*5)</f>
        <v>3.7541519867905921</v>
      </c>
      <c r="C488" s="9">
        <f>A488*(1-A488)^0*Inputs!$B$12*EXP(-Inputs!$B$10*(1-1+Inputs!$B$12))+A488*(1-A488)^1*Inputs!$B$12*EXP(-Inputs!$B$10*(2-1+Inputs!$B$12))+A488*(1-A488)^2*Inputs!$B$12*EXP(-Inputs!$B$10*(3-1+Inputs!$B$12))+A488*(1-A488)^3*Inputs!$B$12*EXP(-Inputs!$B$10*(4-1+Inputs!$B$12))+A488*(1-A488)^4*Inputs!$B$12*EXP(-Inputs!$B$10*(5-1+Inputs!$B$12))</f>
        <v>9.6189304246027549E-2</v>
      </c>
      <c r="D488" s="9">
        <f>A488*(1-A488)^0*(1-Inputs!$B$9)*EXP(-Inputs!$B$10*(1-1+Inputs!$B$12))+A488*(1-A488)^1*(1-Inputs!$B$9)*EXP(-Inputs!$B$10*(2-1+Inputs!$B$12))+A488*(1-A488)^2*(1-Inputs!$B$9)*EXP(-Inputs!$B$10*(3-1+Inputs!$B$12))+A488*(1-A488)^3*(1-Inputs!$B$9)*EXP(-Inputs!$B$10*(4-1+Inputs!$B$12))+A488*(1-A488)^4*(1-Inputs!$B$9)*EXP(-Inputs!$B$10*(5-1+Inputs!$B$12))</f>
        <v>0.11542716509523306</v>
      </c>
      <c r="E488" s="10">
        <f t="shared" si="14"/>
        <v>2.9978424344860307E-2</v>
      </c>
      <c r="F488" s="10">
        <f t="shared" si="15"/>
        <v>1.9978424344860309E-2</v>
      </c>
    </row>
    <row r="489" spans="1:6">
      <c r="A489" s="6">
        <v>4.7699999999999999E-2</v>
      </c>
      <c r="B489" s="9">
        <f>(1-A489)^1*EXP(-Inputs!$B$10*1)+(1-A489)^2*EXP(-Inputs!$B$10*2)+(1-A489)^3*EXP(-Inputs!$B$10*3)+(1-A489)^4*EXP(-Inputs!$B$10*4)+(1-A489)^5*EXP(-Inputs!$B$10*5)</f>
        <v>3.7530471368313303</v>
      </c>
      <c r="C489" s="9">
        <f>A489*(1-A489)^0*Inputs!$B$12*EXP(-Inputs!$B$10*(1-1+Inputs!$B$12))+A489*(1-A489)^1*Inputs!$B$12*EXP(-Inputs!$B$10*(2-1+Inputs!$B$12))+A489*(1-A489)^2*Inputs!$B$12*EXP(-Inputs!$B$10*(3-1+Inputs!$B$12))+A489*(1-A489)^3*Inputs!$B$12*EXP(-Inputs!$B$10*(4-1+Inputs!$B$12))+A489*(1-A489)^4*Inputs!$B$12*EXP(-Inputs!$B$10*(5-1+Inputs!$B$12))</f>
        <v>9.6373133531243063E-2</v>
      </c>
      <c r="D489" s="9">
        <f>A489*(1-A489)^0*(1-Inputs!$B$9)*EXP(-Inputs!$B$10*(1-1+Inputs!$B$12))+A489*(1-A489)^1*(1-Inputs!$B$9)*EXP(-Inputs!$B$10*(2-1+Inputs!$B$12))+A489*(1-A489)^2*(1-Inputs!$B$9)*EXP(-Inputs!$B$10*(3-1+Inputs!$B$12))+A489*(1-A489)^3*(1-Inputs!$B$9)*EXP(-Inputs!$B$10*(4-1+Inputs!$B$12))+A489*(1-A489)^4*(1-Inputs!$B$9)*EXP(-Inputs!$B$10*(5-1+Inputs!$B$12))</f>
        <v>0.11564776023749165</v>
      </c>
      <c r="E489" s="10">
        <f t="shared" si="14"/>
        <v>3.0042903116577317E-2</v>
      </c>
      <c r="F489" s="10">
        <f t="shared" si="15"/>
        <v>2.0042903116577318E-2</v>
      </c>
    </row>
    <row r="490" spans="1:6">
      <c r="A490" s="6">
        <v>4.7800000000000002E-2</v>
      </c>
      <c r="B490" s="9">
        <f>(1-A490)^1*EXP(-Inputs!$B$10*1)+(1-A490)^2*EXP(-Inputs!$B$10*2)+(1-A490)^3*EXP(-Inputs!$B$10*3)+(1-A490)^4*EXP(-Inputs!$B$10*4)+(1-A490)^5*EXP(-Inputs!$B$10*5)</f>
        <v>3.7519425777635242</v>
      </c>
      <c r="C490" s="9">
        <f>A490*(1-A490)^0*Inputs!$B$12*EXP(-Inputs!$B$10*(1-1+Inputs!$B$12))+A490*(1-A490)^1*Inputs!$B$12*EXP(-Inputs!$B$10*(2-1+Inputs!$B$12))+A490*(1-A490)^2*Inputs!$B$12*EXP(-Inputs!$B$10*(3-1+Inputs!$B$12))+A490*(1-A490)^3*Inputs!$B$12*EXP(-Inputs!$B$10*(4-1+Inputs!$B$12))+A490*(1-A490)^4*Inputs!$B$12*EXP(-Inputs!$B$10*(5-1+Inputs!$B$12))</f>
        <v>9.6556889945448657E-2</v>
      </c>
      <c r="D490" s="9">
        <f>A490*(1-A490)^0*(1-Inputs!$B$9)*EXP(-Inputs!$B$10*(1-1+Inputs!$B$12))+A490*(1-A490)^1*(1-Inputs!$B$9)*EXP(-Inputs!$B$10*(2-1+Inputs!$B$12))+A490*(1-A490)^2*(1-Inputs!$B$9)*EXP(-Inputs!$B$10*(3-1+Inputs!$B$12))+A490*(1-A490)^3*(1-Inputs!$B$9)*EXP(-Inputs!$B$10*(4-1+Inputs!$B$12))+A490*(1-A490)^4*(1-Inputs!$B$9)*EXP(-Inputs!$B$10*(5-1+Inputs!$B$12))</f>
        <v>0.1158682679345384</v>
      </c>
      <c r="E490" s="10">
        <f t="shared" si="14"/>
        <v>3.0107388322835146E-2</v>
      </c>
      <c r="F490" s="10">
        <f t="shared" si="15"/>
        <v>2.0107388322835144E-2</v>
      </c>
    </row>
    <row r="491" spans="1:6">
      <c r="A491" s="6">
        <v>4.7899999999999998E-2</v>
      </c>
      <c r="B491" s="9">
        <f>(1-A491)^1*EXP(-Inputs!$B$10*1)+(1-A491)^2*EXP(-Inputs!$B$10*2)+(1-A491)^3*EXP(-Inputs!$B$10*3)+(1-A491)^4*EXP(-Inputs!$B$10*4)+(1-A491)^5*EXP(-Inputs!$B$10*5)</f>
        <v>3.7508383095209252</v>
      </c>
      <c r="C491" s="9">
        <f>A491*(1-A491)^0*Inputs!$B$12*EXP(-Inputs!$B$10*(1-1+Inputs!$B$12))+A491*(1-A491)^1*Inputs!$B$12*EXP(-Inputs!$B$10*(2-1+Inputs!$B$12))+A491*(1-A491)^2*Inputs!$B$12*EXP(-Inputs!$B$10*(3-1+Inputs!$B$12))+A491*(1-A491)^3*Inputs!$B$12*EXP(-Inputs!$B$10*(4-1+Inputs!$B$12))+A491*(1-A491)^4*Inputs!$B$12*EXP(-Inputs!$B$10*(5-1+Inputs!$B$12))</f>
        <v>9.6740573510963684E-2</v>
      </c>
      <c r="D491" s="9">
        <f>A491*(1-A491)^0*(1-Inputs!$B$9)*EXP(-Inputs!$B$10*(1-1+Inputs!$B$12))+A491*(1-A491)^1*(1-Inputs!$B$9)*EXP(-Inputs!$B$10*(2-1+Inputs!$B$12))+A491*(1-A491)^2*(1-Inputs!$B$9)*EXP(-Inputs!$B$10*(3-1+Inputs!$B$12))+A491*(1-A491)^3*(1-Inputs!$B$9)*EXP(-Inputs!$B$10*(4-1+Inputs!$B$12))+A491*(1-A491)^4*(1-Inputs!$B$9)*EXP(-Inputs!$B$10*(5-1+Inputs!$B$12))</f>
        <v>0.1160886882131564</v>
      </c>
      <c r="E491" s="10">
        <f t="shared" si="14"/>
        <v>3.0171879964597012E-2</v>
      </c>
      <c r="F491" s="10">
        <f t="shared" si="15"/>
        <v>2.017187996459701E-2</v>
      </c>
    </row>
    <row r="492" spans="1:6">
      <c r="A492" s="6">
        <v>4.8000000000000001E-2</v>
      </c>
      <c r="B492" s="9">
        <f>(1-A492)^1*EXP(-Inputs!$B$10*1)+(1-A492)^2*EXP(-Inputs!$B$10*2)+(1-A492)^3*EXP(-Inputs!$B$10*3)+(1-A492)^4*EXP(-Inputs!$B$10*4)+(1-A492)^5*EXP(-Inputs!$B$10*5)</f>
        <v>3.7497343320373004</v>
      </c>
      <c r="C492" s="9">
        <f>A492*(1-A492)^0*Inputs!$B$12*EXP(-Inputs!$B$10*(1-1+Inputs!$B$12))+A492*(1-A492)^1*Inputs!$B$12*EXP(-Inputs!$B$10*(2-1+Inputs!$B$12))+A492*(1-A492)^2*Inputs!$B$12*EXP(-Inputs!$B$10*(3-1+Inputs!$B$12))+A492*(1-A492)^3*Inputs!$B$12*EXP(-Inputs!$B$10*(4-1+Inputs!$B$12))+A492*(1-A492)^4*Inputs!$B$12*EXP(-Inputs!$B$10*(5-1+Inputs!$B$12))</f>
        <v>9.6924184250102852E-2</v>
      </c>
      <c r="D492" s="9">
        <f>A492*(1-A492)^0*(1-Inputs!$B$9)*EXP(-Inputs!$B$10*(1-1+Inputs!$B$12))+A492*(1-A492)^1*(1-Inputs!$B$9)*EXP(-Inputs!$B$10*(2-1+Inputs!$B$12))+A492*(1-A492)^2*(1-Inputs!$B$9)*EXP(-Inputs!$B$10*(3-1+Inputs!$B$12))+A492*(1-A492)^3*(1-Inputs!$B$9)*EXP(-Inputs!$B$10*(4-1+Inputs!$B$12))+A492*(1-A492)^4*(1-Inputs!$B$9)*EXP(-Inputs!$B$10*(5-1+Inputs!$B$12))</f>
        <v>0.11630902110012344</v>
      </c>
      <c r="E492" s="10">
        <f t="shared" si="14"/>
        <v>3.0236378042826355E-2</v>
      </c>
      <c r="F492" s="10">
        <f t="shared" si="15"/>
        <v>2.0236378042826353E-2</v>
      </c>
    </row>
    <row r="493" spans="1:6">
      <c r="A493" s="6">
        <v>4.8099999999999997E-2</v>
      </c>
      <c r="B493" s="9">
        <f>(1-A493)^1*EXP(-Inputs!$B$10*1)+(1-A493)^2*EXP(-Inputs!$B$10*2)+(1-A493)^3*EXP(-Inputs!$B$10*3)+(1-A493)^4*EXP(-Inputs!$B$10*4)+(1-A493)^5*EXP(-Inputs!$B$10*5)</f>
        <v>3.7486306452464206</v>
      </c>
      <c r="C493" s="9">
        <f>A493*(1-A493)^0*Inputs!$B$12*EXP(-Inputs!$B$10*(1-1+Inputs!$B$12))+A493*(1-A493)^1*Inputs!$B$12*EXP(-Inputs!$B$10*(2-1+Inputs!$B$12))+A493*(1-A493)^2*Inputs!$B$12*EXP(-Inputs!$B$10*(3-1+Inputs!$B$12))+A493*(1-A493)^3*Inputs!$B$12*EXP(-Inputs!$B$10*(4-1+Inputs!$B$12))+A493*(1-A493)^4*Inputs!$B$12*EXP(-Inputs!$B$10*(5-1+Inputs!$B$12))</f>
        <v>9.7107722185176229E-2</v>
      </c>
      <c r="D493" s="9">
        <f>A493*(1-A493)^0*(1-Inputs!$B$9)*EXP(-Inputs!$B$10*(1-1+Inputs!$B$12))+A493*(1-A493)^1*(1-Inputs!$B$9)*EXP(-Inputs!$B$10*(2-1+Inputs!$B$12))+A493*(1-A493)^2*(1-Inputs!$B$9)*EXP(-Inputs!$B$10*(3-1+Inputs!$B$12))+A493*(1-A493)^3*(1-Inputs!$B$9)*EXP(-Inputs!$B$10*(4-1+Inputs!$B$12))+A493*(1-A493)^4*(1-Inputs!$B$9)*EXP(-Inputs!$B$10*(5-1+Inputs!$B$12))</f>
        <v>0.11652926662221147</v>
      </c>
      <c r="E493" s="10">
        <f t="shared" si="14"/>
        <v>3.0300882558486772E-2</v>
      </c>
      <c r="F493" s="10">
        <f t="shared" si="15"/>
        <v>2.030088255848677E-2</v>
      </c>
    </row>
    <row r="494" spans="1:6">
      <c r="A494" s="6">
        <v>4.82E-2</v>
      </c>
      <c r="B494" s="9">
        <f>(1-A494)^1*EXP(-Inputs!$B$10*1)+(1-A494)^2*EXP(-Inputs!$B$10*2)+(1-A494)^3*EXP(-Inputs!$B$10*3)+(1-A494)^4*EXP(-Inputs!$B$10*4)+(1-A494)^5*EXP(-Inputs!$B$10*5)</f>
        <v>3.7475272490820726</v>
      </c>
      <c r="C494" s="9">
        <f>A494*(1-A494)^0*Inputs!$B$12*EXP(-Inputs!$B$10*(1-1+Inputs!$B$12))+A494*(1-A494)^1*Inputs!$B$12*EXP(-Inputs!$B$10*(2-1+Inputs!$B$12))+A494*(1-A494)^2*Inputs!$B$12*EXP(-Inputs!$B$10*(3-1+Inputs!$B$12))+A494*(1-A494)^3*Inputs!$B$12*EXP(-Inputs!$B$10*(4-1+Inputs!$B$12))+A494*(1-A494)^4*Inputs!$B$12*EXP(-Inputs!$B$10*(5-1+Inputs!$B$12))</f>
        <v>9.7291187338489321E-2</v>
      </c>
      <c r="D494" s="9">
        <f>A494*(1-A494)^0*(1-Inputs!$B$9)*EXP(-Inputs!$B$10*(1-1+Inputs!$B$12))+A494*(1-A494)^1*(1-Inputs!$B$9)*EXP(-Inputs!$B$10*(2-1+Inputs!$B$12))+A494*(1-A494)^2*(1-Inputs!$B$9)*EXP(-Inputs!$B$10*(3-1+Inputs!$B$12))+A494*(1-A494)^3*(1-Inputs!$B$9)*EXP(-Inputs!$B$10*(4-1+Inputs!$B$12))+A494*(1-A494)^4*(1-Inputs!$B$9)*EXP(-Inputs!$B$10*(5-1+Inputs!$B$12))</f>
        <v>0.11674942480618716</v>
      </c>
      <c r="E494" s="10">
        <f t="shared" si="14"/>
        <v>3.0365393512542093E-2</v>
      </c>
      <c r="F494" s="10">
        <f t="shared" si="15"/>
        <v>2.0365393512542095E-2</v>
      </c>
    </row>
    <row r="495" spans="1:6">
      <c r="A495" s="6">
        <v>4.8300000000000003E-2</v>
      </c>
      <c r="B495" s="9">
        <f>(1-A495)^1*EXP(-Inputs!$B$10*1)+(1-A495)^2*EXP(-Inputs!$B$10*2)+(1-A495)^3*EXP(-Inputs!$B$10*3)+(1-A495)^4*EXP(-Inputs!$B$10*4)+(1-A495)^5*EXP(-Inputs!$B$10*5)</f>
        <v>3.7464241434780523</v>
      </c>
      <c r="C495" s="9">
        <f>A495*(1-A495)^0*Inputs!$B$12*EXP(-Inputs!$B$10*(1-1+Inputs!$B$12))+A495*(1-A495)^1*Inputs!$B$12*EXP(-Inputs!$B$10*(2-1+Inputs!$B$12))+A495*(1-A495)^2*Inputs!$B$12*EXP(-Inputs!$B$10*(3-1+Inputs!$B$12))+A495*(1-A495)^3*Inputs!$B$12*EXP(-Inputs!$B$10*(4-1+Inputs!$B$12))+A495*(1-A495)^4*Inputs!$B$12*EXP(-Inputs!$B$10*(5-1+Inputs!$B$12))</f>
        <v>9.7474579732342956E-2</v>
      </c>
      <c r="D495" s="9">
        <f>A495*(1-A495)^0*(1-Inputs!$B$9)*EXP(-Inputs!$B$10*(1-1+Inputs!$B$12))+A495*(1-A495)^1*(1-Inputs!$B$9)*EXP(-Inputs!$B$10*(2-1+Inputs!$B$12))+A495*(1-A495)^2*(1-Inputs!$B$9)*EXP(-Inputs!$B$10*(3-1+Inputs!$B$12))+A495*(1-A495)^3*(1-Inputs!$B$9)*EXP(-Inputs!$B$10*(4-1+Inputs!$B$12))+A495*(1-A495)^4*(1-Inputs!$B$9)*EXP(-Inputs!$B$10*(5-1+Inputs!$B$12))</f>
        <v>0.11696949567881151</v>
      </c>
      <c r="E495" s="10">
        <f t="shared" si="14"/>
        <v>3.0429910905956301E-2</v>
      </c>
      <c r="F495" s="10">
        <f t="shared" si="15"/>
        <v>2.0429910905956299E-2</v>
      </c>
    </row>
    <row r="496" spans="1:6">
      <c r="A496" s="6">
        <v>4.8399999999999999E-2</v>
      </c>
      <c r="B496" s="9">
        <f>(1-A496)^1*EXP(-Inputs!$B$10*1)+(1-A496)^2*EXP(-Inputs!$B$10*2)+(1-A496)^3*EXP(-Inputs!$B$10*3)+(1-A496)^4*EXP(-Inputs!$B$10*4)+(1-A496)^5*EXP(-Inputs!$B$10*5)</f>
        <v>3.7453213283681648</v>
      </c>
      <c r="C496" s="9">
        <f>A496*(1-A496)^0*Inputs!$B$12*EXP(-Inputs!$B$10*(1-1+Inputs!$B$12))+A496*(1-A496)^1*Inputs!$B$12*EXP(-Inputs!$B$10*(2-1+Inputs!$B$12))+A496*(1-A496)^2*Inputs!$B$12*EXP(-Inputs!$B$10*(3-1+Inputs!$B$12))+A496*(1-A496)^3*Inputs!$B$12*EXP(-Inputs!$B$10*(4-1+Inputs!$B$12))+A496*(1-A496)^4*Inputs!$B$12*EXP(-Inputs!$B$10*(5-1+Inputs!$B$12))</f>
        <v>9.7657899389033367E-2</v>
      </c>
      <c r="D496" s="9">
        <f>A496*(1-A496)^0*(1-Inputs!$B$9)*EXP(-Inputs!$B$10*(1-1+Inputs!$B$12))+A496*(1-A496)^1*(1-Inputs!$B$9)*EXP(-Inputs!$B$10*(2-1+Inputs!$B$12))+A496*(1-A496)^2*(1-Inputs!$B$9)*EXP(-Inputs!$B$10*(3-1+Inputs!$B$12))+A496*(1-A496)^3*(1-Inputs!$B$9)*EXP(-Inputs!$B$10*(4-1+Inputs!$B$12))+A496*(1-A496)^4*(1-Inputs!$B$9)*EXP(-Inputs!$B$10*(5-1+Inputs!$B$12))</f>
        <v>0.11718947926684002</v>
      </c>
      <c r="E496" s="10">
        <f t="shared" si="14"/>
        <v>3.0494434739693609E-2</v>
      </c>
      <c r="F496" s="10">
        <f t="shared" si="15"/>
        <v>2.0494434739693611E-2</v>
      </c>
    </row>
    <row r="497" spans="1:6">
      <c r="A497" s="6">
        <v>4.8500000000000001E-2</v>
      </c>
      <c r="B497" s="9">
        <f>(1-A497)^1*EXP(-Inputs!$B$10*1)+(1-A497)^2*EXP(-Inputs!$B$10*2)+(1-A497)^3*EXP(-Inputs!$B$10*3)+(1-A497)^4*EXP(-Inputs!$B$10*4)+(1-A497)^5*EXP(-Inputs!$B$10*5)</f>
        <v>3.7442188036862278</v>
      </c>
      <c r="C497" s="9">
        <f>A497*(1-A497)^0*Inputs!$B$12*EXP(-Inputs!$B$10*(1-1+Inputs!$B$12))+A497*(1-A497)^1*Inputs!$B$12*EXP(-Inputs!$B$10*(2-1+Inputs!$B$12))+A497*(1-A497)^2*Inputs!$B$12*EXP(-Inputs!$B$10*(3-1+Inputs!$B$12))+A497*(1-A497)^3*Inputs!$B$12*EXP(-Inputs!$B$10*(4-1+Inputs!$B$12))+A497*(1-A497)^4*Inputs!$B$12*EXP(-Inputs!$B$10*(5-1+Inputs!$B$12))</f>
        <v>9.7841146330852252E-2</v>
      </c>
      <c r="D497" s="9">
        <f>A497*(1-A497)^0*(1-Inputs!$B$9)*EXP(-Inputs!$B$10*(1-1+Inputs!$B$12))+A497*(1-A497)^1*(1-Inputs!$B$9)*EXP(-Inputs!$B$10*(2-1+Inputs!$B$12))+A497*(1-A497)^2*(1-Inputs!$B$9)*EXP(-Inputs!$B$10*(3-1+Inputs!$B$12))+A497*(1-A497)^3*(1-Inputs!$B$9)*EXP(-Inputs!$B$10*(4-1+Inputs!$B$12))+A497*(1-A497)^4*(1-Inputs!$B$9)*EXP(-Inputs!$B$10*(5-1+Inputs!$B$12))</f>
        <v>0.11740937559702269</v>
      </c>
      <c r="E497" s="10">
        <f t="shared" si="14"/>
        <v>3.0558965014718404E-2</v>
      </c>
      <c r="F497" s="10">
        <f t="shared" si="15"/>
        <v>2.0558965014718406E-2</v>
      </c>
    </row>
    <row r="498" spans="1:6">
      <c r="A498" s="6">
        <v>4.8599999999999997E-2</v>
      </c>
      <c r="B498" s="9">
        <f>(1-A498)^1*EXP(-Inputs!$B$10*1)+(1-A498)^2*EXP(-Inputs!$B$10*2)+(1-A498)^3*EXP(-Inputs!$B$10*3)+(1-A498)^4*EXP(-Inputs!$B$10*4)+(1-A498)^5*EXP(-Inputs!$B$10*5)</f>
        <v>3.7431165693660717</v>
      </c>
      <c r="C498" s="9">
        <f>A498*(1-A498)^0*Inputs!$B$12*EXP(-Inputs!$B$10*(1-1+Inputs!$B$12))+A498*(1-A498)^1*Inputs!$B$12*EXP(-Inputs!$B$10*(2-1+Inputs!$B$12))+A498*(1-A498)^2*Inputs!$B$12*EXP(-Inputs!$B$10*(3-1+Inputs!$B$12))+A498*(1-A498)^3*Inputs!$B$12*EXP(-Inputs!$B$10*(4-1+Inputs!$B$12))+A498*(1-A498)^4*Inputs!$B$12*EXP(-Inputs!$B$10*(5-1+Inputs!$B$12))</f>
        <v>9.802432058008663E-2</v>
      </c>
      <c r="D498" s="9">
        <f>A498*(1-A498)^0*(1-Inputs!$B$9)*EXP(-Inputs!$B$10*(1-1+Inputs!$B$12))+A498*(1-A498)^1*(1-Inputs!$B$9)*EXP(-Inputs!$B$10*(2-1+Inputs!$B$12))+A498*(1-A498)^2*(1-Inputs!$B$9)*EXP(-Inputs!$B$10*(3-1+Inputs!$B$12))+A498*(1-A498)^3*(1-Inputs!$B$9)*EXP(-Inputs!$B$10*(4-1+Inputs!$B$12))+A498*(1-A498)^4*(1-Inputs!$B$9)*EXP(-Inputs!$B$10*(5-1+Inputs!$B$12))</f>
        <v>0.11762918469610395</v>
      </c>
      <c r="E498" s="10">
        <f t="shared" si="14"/>
        <v>3.062350173199525E-2</v>
      </c>
      <c r="F498" s="10">
        <f t="shared" si="15"/>
        <v>2.0623501731995252E-2</v>
      </c>
    </row>
    <row r="499" spans="1:6">
      <c r="A499" s="6">
        <v>4.87E-2</v>
      </c>
      <c r="B499" s="9">
        <f>(1-A499)^1*EXP(-Inputs!$B$10*1)+(1-A499)^2*EXP(-Inputs!$B$10*2)+(1-A499)^3*EXP(-Inputs!$B$10*3)+(1-A499)^4*EXP(-Inputs!$B$10*4)+(1-A499)^5*EXP(-Inputs!$B$10*5)</f>
        <v>3.7420146253415343</v>
      </c>
      <c r="C499" s="9">
        <f>A499*(1-A499)^0*Inputs!$B$12*EXP(-Inputs!$B$10*(1-1+Inputs!$B$12))+A499*(1-A499)^1*Inputs!$B$12*EXP(-Inputs!$B$10*(2-1+Inputs!$B$12))+A499*(1-A499)^2*Inputs!$B$12*EXP(-Inputs!$B$10*(3-1+Inputs!$B$12))+A499*(1-A499)^3*Inputs!$B$12*EXP(-Inputs!$B$10*(4-1+Inputs!$B$12))+A499*(1-A499)^4*Inputs!$B$12*EXP(-Inputs!$B$10*(5-1+Inputs!$B$12))</f>
        <v>9.8207422159018926E-2</v>
      </c>
      <c r="D499" s="9">
        <f>A499*(1-A499)^0*(1-Inputs!$B$9)*EXP(-Inputs!$B$10*(1-1+Inputs!$B$12))+A499*(1-A499)^1*(1-Inputs!$B$9)*EXP(-Inputs!$B$10*(2-1+Inputs!$B$12))+A499*(1-A499)^2*(1-Inputs!$B$9)*EXP(-Inputs!$B$10*(3-1+Inputs!$B$12))+A499*(1-A499)^3*(1-Inputs!$B$9)*EXP(-Inputs!$B$10*(4-1+Inputs!$B$12))+A499*(1-A499)^4*(1-Inputs!$B$9)*EXP(-Inputs!$B$10*(5-1+Inputs!$B$12))</f>
        <v>0.11784890659082273</v>
      </c>
      <c r="E499" s="10">
        <f t="shared" si="14"/>
        <v>3.0688044892488931E-2</v>
      </c>
      <c r="F499" s="10">
        <f t="shared" si="15"/>
        <v>2.0688044892488933E-2</v>
      </c>
    </row>
    <row r="500" spans="1:6">
      <c r="A500" s="6">
        <v>4.8800000000000003E-2</v>
      </c>
      <c r="B500" s="9">
        <f>(1-A500)^1*EXP(-Inputs!$B$10*1)+(1-A500)^2*EXP(-Inputs!$B$10*2)+(1-A500)^3*EXP(-Inputs!$B$10*3)+(1-A500)^4*EXP(-Inputs!$B$10*4)+(1-A500)^5*EXP(-Inputs!$B$10*5)</f>
        <v>3.7409129715464662</v>
      </c>
      <c r="C500" s="9">
        <f>A500*(1-A500)^0*Inputs!$B$12*EXP(-Inputs!$B$10*(1-1+Inputs!$B$12))+A500*(1-A500)^1*Inputs!$B$12*EXP(-Inputs!$B$10*(2-1+Inputs!$B$12))+A500*(1-A500)^2*Inputs!$B$12*EXP(-Inputs!$B$10*(3-1+Inputs!$B$12))+A500*(1-A500)^3*Inputs!$B$12*EXP(-Inputs!$B$10*(4-1+Inputs!$B$12))+A500*(1-A500)^4*Inputs!$B$12*EXP(-Inputs!$B$10*(5-1+Inputs!$B$12))</f>
        <v>9.8390451089927E-2</v>
      </c>
      <c r="D500" s="9">
        <f>A500*(1-A500)^0*(1-Inputs!$B$9)*EXP(-Inputs!$B$10*(1-1+Inputs!$B$12))+A500*(1-A500)^1*(1-Inputs!$B$9)*EXP(-Inputs!$B$10*(2-1+Inputs!$B$12))+A500*(1-A500)^2*(1-Inputs!$B$9)*EXP(-Inputs!$B$10*(3-1+Inputs!$B$12))+A500*(1-A500)^3*(1-Inputs!$B$9)*EXP(-Inputs!$B$10*(4-1+Inputs!$B$12))+A500*(1-A500)^4*(1-Inputs!$B$9)*EXP(-Inputs!$B$10*(5-1+Inputs!$B$12))</f>
        <v>0.1180685413079124</v>
      </c>
      <c r="E500" s="10">
        <f t="shared" si="14"/>
        <v>3.0752594497164405E-2</v>
      </c>
      <c r="F500" s="10">
        <f t="shared" si="15"/>
        <v>2.0752594497164406E-2</v>
      </c>
    </row>
    <row r="501" spans="1:6">
      <c r="A501" s="6">
        <v>4.8899999999999999E-2</v>
      </c>
      <c r="B501" s="9">
        <f>(1-A501)^1*EXP(-Inputs!$B$10*1)+(1-A501)^2*EXP(-Inputs!$B$10*2)+(1-A501)^3*EXP(-Inputs!$B$10*3)+(1-A501)^4*EXP(-Inputs!$B$10*4)+(1-A501)^5*EXP(-Inputs!$B$10*5)</f>
        <v>3.7398116079147279</v>
      </c>
      <c r="C501" s="9">
        <f>A501*(1-A501)^0*Inputs!$B$12*EXP(-Inputs!$B$10*(1-1+Inputs!$B$12))+A501*(1-A501)^1*Inputs!$B$12*EXP(-Inputs!$B$10*(2-1+Inputs!$B$12))+A501*(1-A501)^2*Inputs!$B$12*EXP(-Inputs!$B$10*(3-1+Inputs!$B$12))+A501*(1-A501)^3*Inputs!$B$12*EXP(-Inputs!$B$10*(4-1+Inputs!$B$12))+A501*(1-A501)^4*Inputs!$B$12*EXP(-Inputs!$B$10*(5-1+Inputs!$B$12))</f>
        <v>9.8573407395084009E-2</v>
      </c>
      <c r="D501" s="9">
        <f>A501*(1-A501)^0*(1-Inputs!$B$9)*EXP(-Inputs!$B$10*(1-1+Inputs!$B$12))+A501*(1-A501)^1*(1-Inputs!$B$9)*EXP(-Inputs!$B$10*(2-1+Inputs!$B$12))+A501*(1-A501)^2*(1-Inputs!$B$9)*EXP(-Inputs!$B$10*(3-1+Inputs!$B$12))+A501*(1-A501)^3*(1-Inputs!$B$9)*EXP(-Inputs!$B$10*(4-1+Inputs!$B$12))+A501*(1-A501)^4*(1-Inputs!$B$9)*EXP(-Inputs!$B$10*(5-1+Inputs!$B$12))</f>
        <v>0.11828808887410083</v>
      </c>
      <c r="E501" s="10">
        <f t="shared" si="14"/>
        <v>3.0817150546986832E-2</v>
      </c>
      <c r="F501" s="10">
        <f t="shared" si="15"/>
        <v>2.081715054698683E-2</v>
      </c>
    </row>
    <row r="502" spans="1:6">
      <c r="A502" s="6">
        <v>4.9000000000000002E-2</v>
      </c>
      <c r="B502" s="9">
        <f>(1-A502)^1*EXP(-Inputs!$B$10*1)+(1-A502)^2*EXP(-Inputs!$B$10*2)+(1-A502)^3*EXP(-Inputs!$B$10*3)+(1-A502)^4*EXP(-Inputs!$B$10*4)+(1-A502)^5*EXP(-Inputs!$B$10*5)</f>
        <v>3.7387105343801905</v>
      </c>
      <c r="C502" s="9">
        <f>A502*(1-A502)^0*Inputs!$B$12*EXP(-Inputs!$B$10*(1-1+Inputs!$B$12))+A502*(1-A502)^1*Inputs!$B$12*EXP(-Inputs!$B$10*(2-1+Inputs!$B$12))+A502*(1-A502)^2*Inputs!$B$12*EXP(-Inputs!$B$10*(3-1+Inputs!$B$12))+A502*(1-A502)^3*Inputs!$B$12*EXP(-Inputs!$B$10*(4-1+Inputs!$B$12))+A502*(1-A502)^4*Inputs!$B$12*EXP(-Inputs!$B$10*(5-1+Inputs!$B$12))</f>
        <v>9.8756291096758625E-2</v>
      </c>
      <c r="D502" s="9">
        <f>A502*(1-A502)^0*(1-Inputs!$B$9)*EXP(-Inputs!$B$10*(1-1+Inputs!$B$12))+A502*(1-A502)^1*(1-Inputs!$B$9)*EXP(-Inputs!$B$10*(2-1+Inputs!$B$12))+A502*(1-A502)^2*(1-Inputs!$B$9)*EXP(-Inputs!$B$10*(3-1+Inputs!$B$12))+A502*(1-A502)^3*(1-Inputs!$B$9)*EXP(-Inputs!$B$10*(4-1+Inputs!$B$12))+A502*(1-A502)^4*(1-Inputs!$B$9)*EXP(-Inputs!$B$10*(5-1+Inputs!$B$12))</f>
        <v>0.11850754931611035</v>
      </c>
      <c r="E502" s="10">
        <f t="shared" si="14"/>
        <v>3.0881713042921574E-2</v>
      </c>
      <c r="F502" s="10">
        <f t="shared" si="15"/>
        <v>2.0881713042921572E-2</v>
      </c>
    </row>
    <row r="503" spans="1:6">
      <c r="A503" s="6">
        <v>4.9099999999999998E-2</v>
      </c>
      <c r="B503" s="9">
        <f>(1-A503)^1*EXP(-Inputs!$B$10*1)+(1-A503)^2*EXP(-Inputs!$B$10*2)+(1-A503)^3*EXP(-Inputs!$B$10*3)+(1-A503)^4*EXP(-Inputs!$B$10*4)+(1-A503)^5*EXP(-Inputs!$B$10*5)</f>
        <v>3.7376097508767394</v>
      </c>
      <c r="C503" s="9">
        <f>A503*(1-A503)^0*Inputs!$B$12*EXP(-Inputs!$B$10*(1-1+Inputs!$B$12))+A503*(1-A503)^1*Inputs!$B$12*EXP(-Inputs!$B$10*(2-1+Inputs!$B$12))+A503*(1-A503)^2*Inputs!$B$12*EXP(-Inputs!$B$10*(3-1+Inputs!$B$12))+A503*(1-A503)^3*Inputs!$B$12*EXP(-Inputs!$B$10*(4-1+Inputs!$B$12))+A503*(1-A503)^4*Inputs!$B$12*EXP(-Inputs!$B$10*(5-1+Inputs!$B$12))</f>
        <v>9.8939102217214803E-2</v>
      </c>
      <c r="D503" s="9">
        <f>A503*(1-A503)^0*(1-Inputs!$B$9)*EXP(-Inputs!$B$10*(1-1+Inputs!$B$12))+A503*(1-A503)^1*(1-Inputs!$B$9)*EXP(-Inputs!$B$10*(2-1+Inputs!$B$12))+A503*(1-A503)^2*(1-Inputs!$B$9)*EXP(-Inputs!$B$10*(3-1+Inputs!$B$12))+A503*(1-A503)^3*(1-Inputs!$B$9)*EXP(-Inputs!$B$10*(4-1+Inputs!$B$12))+A503*(1-A503)^4*(1-Inputs!$B$9)*EXP(-Inputs!$B$10*(5-1+Inputs!$B$12))</f>
        <v>0.11872692266065776</v>
      </c>
      <c r="E503" s="10">
        <f t="shared" si="14"/>
        <v>3.0946281985934149E-2</v>
      </c>
      <c r="F503" s="10">
        <f t="shared" si="15"/>
        <v>2.0946281985934151E-2</v>
      </c>
    </row>
    <row r="504" spans="1:6">
      <c r="A504" s="6">
        <v>4.9200000000000001E-2</v>
      </c>
      <c r="B504" s="9">
        <f>(1-A504)^1*EXP(-Inputs!$B$10*1)+(1-A504)^2*EXP(-Inputs!$B$10*2)+(1-A504)^3*EXP(-Inputs!$B$10*3)+(1-A504)^4*EXP(-Inputs!$B$10*4)+(1-A504)^5*EXP(-Inputs!$B$10*5)</f>
        <v>3.736509257338267</v>
      </c>
      <c r="C504" s="9">
        <f>A504*(1-A504)^0*Inputs!$B$12*EXP(-Inputs!$B$10*(1-1+Inputs!$B$12))+A504*(1-A504)^1*Inputs!$B$12*EXP(-Inputs!$B$10*(2-1+Inputs!$B$12))+A504*(1-A504)^2*Inputs!$B$12*EXP(-Inputs!$B$10*(3-1+Inputs!$B$12))+A504*(1-A504)^3*Inputs!$B$12*EXP(-Inputs!$B$10*(4-1+Inputs!$B$12))+A504*(1-A504)^4*Inputs!$B$12*EXP(-Inputs!$B$10*(5-1+Inputs!$B$12))</f>
        <v>9.9121840778711987E-2</v>
      </c>
      <c r="D504" s="9">
        <f>A504*(1-A504)^0*(1-Inputs!$B$9)*EXP(-Inputs!$B$10*(1-1+Inputs!$B$12))+A504*(1-A504)^1*(1-Inputs!$B$9)*EXP(-Inputs!$B$10*(2-1+Inputs!$B$12))+A504*(1-A504)^2*(1-Inputs!$B$9)*EXP(-Inputs!$B$10*(3-1+Inputs!$B$12))+A504*(1-A504)^3*(1-Inputs!$B$9)*EXP(-Inputs!$B$10*(4-1+Inputs!$B$12))+A504*(1-A504)^4*(1-Inputs!$B$9)*EXP(-Inputs!$B$10*(5-1+Inputs!$B$12))</f>
        <v>0.11894620893445439</v>
      </c>
      <c r="E504" s="10">
        <f t="shared" si="14"/>
        <v>3.1010857376990317E-2</v>
      </c>
      <c r="F504" s="10">
        <f t="shared" si="15"/>
        <v>2.1010857376990315E-2</v>
      </c>
    </row>
    <row r="505" spans="1:6">
      <c r="A505" s="6">
        <v>4.9299999999999997E-2</v>
      </c>
      <c r="B505" s="9">
        <f>(1-A505)^1*EXP(-Inputs!$B$10*1)+(1-A505)^2*EXP(-Inputs!$B$10*2)+(1-A505)^3*EXP(-Inputs!$B$10*3)+(1-A505)^4*EXP(-Inputs!$B$10*4)+(1-A505)^5*EXP(-Inputs!$B$10*5)</f>
        <v>3.7354090536986764</v>
      </c>
      <c r="C505" s="9">
        <f>A505*(1-A505)^0*Inputs!$B$12*EXP(-Inputs!$B$10*(1-1+Inputs!$B$12))+A505*(1-A505)^1*Inputs!$B$12*EXP(-Inputs!$B$10*(2-1+Inputs!$B$12))+A505*(1-A505)^2*Inputs!$B$12*EXP(-Inputs!$B$10*(3-1+Inputs!$B$12))+A505*(1-A505)^3*Inputs!$B$12*EXP(-Inputs!$B$10*(4-1+Inputs!$B$12))+A505*(1-A505)^4*Inputs!$B$12*EXP(-Inputs!$B$10*(5-1+Inputs!$B$12))</f>
        <v>9.9304506803504944E-2</v>
      </c>
      <c r="D505" s="9">
        <f>A505*(1-A505)^0*(1-Inputs!$B$9)*EXP(-Inputs!$B$10*(1-1+Inputs!$B$12))+A505*(1-A505)^1*(1-Inputs!$B$9)*EXP(-Inputs!$B$10*(2-1+Inputs!$B$12))+A505*(1-A505)^2*(1-Inputs!$B$9)*EXP(-Inputs!$B$10*(3-1+Inputs!$B$12))+A505*(1-A505)^3*(1-Inputs!$B$9)*EXP(-Inputs!$B$10*(4-1+Inputs!$B$12))+A505*(1-A505)^4*(1-Inputs!$B$9)*EXP(-Inputs!$B$10*(5-1+Inputs!$B$12))</f>
        <v>0.11916540816420591</v>
      </c>
      <c r="E505" s="10">
        <f t="shared" si="14"/>
        <v>3.1075439217055995E-2</v>
      </c>
      <c r="F505" s="10">
        <f t="shared" si="15"/>
        <v>2.1075439217055993E-2</v>
      </c>
    </row>
    <row r="506" spans="1:6">
      <c r="A506" s="6">
        <v>4.9399999999999999E-2</v>
      </c>
      <c r="B506" s="9">
        <f>(1-A506)^1*EXP(-Inputs!$B$10*1)+(1-A506)^2*EXP(-Inputs!$B$10*2)+(1-A506)^3*EXP(-Inputs!$B$10*3)+(1-A506)^4*EXP(-Inputs!$B$10*4)+(1-A506)^5*EXP(-Inputs!$B$10*5)</f>
        <v>3.7343091398918848</v>
      </c>
      <c r="C506" s="9">
        <f>A506*(1-A506)^0*Inputs!$B$12*EXP(-Inputs!$B$10*(1-1+Inputs!$B$12))+A506*(1-A506)^1*Inputs!$B$12*EXP(-Inputs!$B$10*(2-1+Inputs!$B$12))+A506*(1-A506)^2*Inputs!$B$12*EXP(-Inputs!$B$10*(3-1+Inputs!$B$12))+A506*(1-A506)^3*Inputs!$B$12*EXP(-Inputs!$B$10*(4-1+Inputs!$B$12))+A506*(1-A506)^4*Inputs!$B$12*EXP(-Inputs!$B$10*(5-1+Inputs!$B$12))</f>
        <v>9.9487100313843876E-2</v>
      </c>
      <c r="D506" s="9">
        <f>A506*(1-A506)^0*(1-Inputs!$B$9)*EXP(-Inputs!$B$10*(1-1+Inputs!$B$12))+A506*(1-A506)^1*(1-Inputs!$B$9)*EXP(-Inputs!$B$10*(2-1+Inputs!$B$12))+A506*(1-A506)^2*(1-Inputs!$B$9)*EXP(-Inputs!$B$10*(3-1+Inputs!$B$12))+A506*(1-A506)^3*(1-Inputs!$B$9)*EXP(-Inputs!$B$10*(4-1+Inputs!$B$12))+A506*(1-A506)^4*(1-Inputs!$B$9)*EXP(-Inputs!$B$10*(5-1+Inputs!$B$12))</f>
        <v>0.11938452037661264</v>
      </c>
      <c r="E506" s="10">
        <f t="shared" si="14"/>
        <v>3.1140027507097309E-2</v>
      </c>
      <c r="F506" s="10">
        <f t="shared" si="15"/>
        <v>2.1140027507097307E-2</v>
      </c>
    </row>
    <row r="507" spans="1:6">
      <c r="A507" s="6">
        <v>4.9500000000000002E-2</v>
      </c>
      <c r="B507" s="9">
        <f>(1-A507)^1*EXP(-Inputs!$B$10*1)+(1-A507)^2*EXP(-Inputs!$B$10*2)+(1-A507)^3*EXP(-Inputs!$B$10*3)+(1-A507)^4*EXP(-Inputs!$B$10*4)+(1-A507)^5*EXP(-Inputs!$B$10*5)</f>
        <v>3.7332095158518168</v>
      </c>
      <c r="C507" s="9">
        <f>A507*(1-A507)^0*Inputs!$B$12*EXP(-Inputs!$B$10*(1-1+Inputs!$B$12))+A507*(1-A507)^1*Inputs!$B$12*EXP(-Inputs!$B$10*(2-1+Inputs!$B$12))+A507*(1-A507)^2*Inputs!$B$12*EXP(-Inputs!$B$10*(3-1+Inputs!$B$12))+A507*(1-A507)^3*Inputs!$B$12*EXP(-Inputs!$B$10*(4-1+Inputs!$B$12))+A507*(1-A507)^4*Inputs!$B$12*EXP(-Inputs!$B$10*(5-1+Inputs!$B$12))</f>
        <v>9.9669621331974351E-2</v>
      </c>
      <c r="D507" s="9">
        <f>A507*(1-A507)^0*(1-Inputs!$B$9)*EXP(-Inputs!$B$10*(1-1+Inputs!$B$12))+A507*(1-A507)^1*(1-Inputs!$B$9)*EXP(-Inputs!$B$10*(2-1+Inputs!$B$12))+A507*(1-A507)^2*(1-Inputs!$B$9)*EXP(-Inputs!$B$10*(3-1+Inputs!$B$12))+A507*(1-A507)^3*(1-Inputs!$B$9)*EXP(-Inputs!$B$10*(4-1+Inputs!$B$12))+A507*(1-A507)^4*(1-Inputs!$B$9)*EXP(-Inputs!$B$10*(5-1+Inputs!$B$12))</f>
        <v>0.11960354559836922</v>
      </c>
      <c r="E507" s="10">
        <f t="shared" si="14"/>
        <v>3.1204622248080578E-2</v>
      </c>
      <c r="F507" s="10">
        <f t="shared" si="15"/>
        <v>2.1204622248080576E-2</v>
      </c>
    </row>
    <row r="508" spans="1:6">
      <c r="A508" s="6">
        <v>4.9599999999999998E-2</v>
      </c>
      <c r="B508" s="9">
        <f>(1-A508)^1*EXP(-Inputs!$B$10*1)+(1-A508)^2*EXP(-Inputs!$B$10*2)+(1-A508)^3*EXP(-Inputs!$B$10*3)+(1-A508)^4*EXP(-Inputs!$B$10*4)+(1-A508)^5*EXP(-Inputs!$B$10*5)</f>
        <v>3.7321101815124109</v>
      </c>
      <c r="C508" s="9">
        <f>A508*(1-A508)^0*Inputs!$B$12*EXP(-Inputs!$B$10*(1-1+Inputs!$B$12))+A508*(1-A508)^1*Inputs!$B$12*EXP(-Inputs!$B$10*(2-1+Inputs!$B$12))+A508*(1-A508)^2*Inputs!$B$12*EXP(-Inputs!$B$10*(3-1+Inputs!$B$12))+A508*(1-A508)^3*Inputs!$B$12*EXP(-Inputs!$B$10*(4-1+Inputs!$B$12))+A508*(1-A508)^4*Inputs!$B$12*EXP(-Inputs!$B$10*(5-1+Inputs!$B$12))</f>
        <v>9.9852069880137381E-2</v>
      </c>
      <c r="D508" s="9">
        <f>A508*(1-A508)^0*(1-Inputs!$B$9)*EXP(-Inputs!$B$10*(1-1+Inputs!$B$12))+A508*(1-A508)^1*(1-Inputs!$B$9)*EXP(-Inputs!$B$10*(2-1+Inputs!$B$12))+A508*(1-A508)^2*(1-Inputs!$B$9)*EXP(-Inputs!$B$10*(3-1+Inputs!$B$12))+A508*(1-A508)^3*(1-Inputs!$B$9)*EXP(-Inputs!$B$10*(4-1+Inputs!$B$12))+A508*(1-A508)^4*(1-Inputs!$B$9)*EXP(-Inputs!$B$10*(5-1+Inputs!$B$12))</f>
        <v>0.11982248385616485</v>
      </c>
      <c r="E508" s="10">
        <f t="shared" si="14"/>
        <v>3.1269223440972299E-2</v>
      </c>
      <c r="F508" s="10">
        <f t="shared" si="15"/>
        <v>2.1269223440972297E-2</v>
      </c>
    </row>
    <row r="509" spans="1:6">
      <c r="A509" s="6">
        <v>4.9700000000000001E-2</v>
      </c>
      <c r="B509" s="9">
        <f>(1-A509)^1*EXP(-Inputs!$B$10*1)+(1-A509)^2*EXP(-Inputs!$B$10*2)+(1-A509)^3*EXP(-Inputs!$B$10*3)+(1-A509)^4*EXP(-Inputs!$B$10*4)+(1-A509)^5*EXP(-Inputs!$B$10*5)</f>
        <v>3.7310111368076129</v>
      </c>
      <c r="C509" s="9">
        <f>A509*(1-A509)^0*Inputs!$B$12*EXP(-Inputs!$B$10*(1-1+Inputs!$B$12))+A509*(1-A509)^1*Inputs!$B$12*EXP(-Inputs!$B$10*(2-1+Inputs!$B$12))+A509*(1-A509)^2*Inputs!$B$12*EXP(-Inputs!$B$10*(3-1+Inputs!$B$12))+A509*(1-A509)^3*Inputs!$B$12*EXP(-Inputs!$B$10*(4-1+Inputs!$B$12))+A509*(1-A509)^4*Inputs!$B$12*EXP(-Inputs!$B$10*(5-1+Inputs!$B$12))</f>
        <v>0.10003444598056932</v>
      </c>
      <c r="D509" s="9">
        <f>A509*(1-A509)^0*(1-Inputs!$B$9)*EXP(-Inputs!$B$10*(1-1+Inputs!$B$12))+A509*(1-A509)^1*(1-Inputs!$B$9)*EXP(-Inputs!$B$10*(2-1+Inputs!$B$12))+A509*(1-A509)^2*(1-Inputs!$B$9)*EXP(-Inputs!$B$10*(3-1+Inputs!$B$12))+A509*(1-A509)^3*(1-Inputs!$B$9)*EXP(-Inputs!$B$10*(4-1+Inputs!$B$12))+A509*(1-A509)^4*(1-Inputs!$B$9)*EXP(-Inputs!$B$10*(5-1+Inputs!$B$12))</f>
        <v>0.12004133517668318</v>
      </c>
      <c r="E509" s="10">
        <f t="shared" si="14"/>
        <v>3.1333831086739185E-2</v>
      </c>
      <c r="F509" s="10">
        <f t="shared" si="15"/>
        <v>2.1333831086739183E-2</v>
      </c>
    </row>
    <row r="510" spans="1:6">
      <c r="A510" s="6">
        <v>4.9799999999999997E-2</v>
      </c>
      <c r="B510" s="9">
        <f>(1-A510)^1*EXP(-Inputs!$B$10*1)+(1-A510)^2*EXP(-Inputs!$B$10*2)+(1-A510)^3*EXP(-Inputs!$B$10*3)+(1-A510)^4*EXP(-Inputs!$B$10*4)+(1-A510)^5*EXP(-Inputs!$B$10*5)</f>
        <v>3.7299123816713831</v>
      </c>
      <c r="C510" s="9">
        <f>A510*(1-A510)^0*Inputs!$B$12*EXP(-Inputs!$B$10*(1-1+Inputs!$B$12))+A510*(1-A510)^1*Inputs!$B$12*EXP(-Inputs!$B$10*(2-1+Inputs!$B$12))+A510*(1-A510)^2*Inputs!$B$12*EXP(-Inputs!$B$10*(3-1+Inputs!$B$12))+A510*(1-A510)^3*Inputs!$B$12*EXP(-Inputs!$B$10*(4-1+Inputs!$B$12))+A510*(1-A510)^4*Inputs!$B$12*EXP(-Inputs!$B$10*(5-1+Inputs!$B$12))</f>
        <v>0.10021674965550195</v>
      </c>
      <c r="D510" s="9">
        <f>A510*(1-A510)^0*(1-Inputs!$B$9)*EXP(-Inputs!$B$10*(1-1+Inputs!$B$12))+A510*(1-A510)^1*(1-Inputs!$B$9)*EXP(-Inputs!$B$10*(2-1+Inputs!$B$12))+A510*(1-A510)^2*(1-Inputs!$B$9)*EXP(-Inputs!$B$10*(3-1+Inputs!$B$12))+A510*(1-A510)^3*(1-Inputs!$B$9)*EXP(-Inputs!$B$10*(4-1+Inputs!$B$12))+A510*(1-A510)^4*(1-Inputs!$B$9)*EXP(-Inputs!$B$10*(5-1+Inputs!$B$12))</f>
        <v>0.1202600995866023</v>
      </c>
      <c r="E510" s="10">
        <f t="shared" si="14"/>
        <v>3.1398445186348115E-2</v>
      </c>
      <c r="F510" s="10">
        <f t="shared" si="15"/>
        <v>2.1398445186348113E-2</v>
      </c>
    </row>
    <row r="511" spans="1:6">
      <c r="A511" s="6">
        <v>4.99E-2</v>
      </c>
      <c r="B511" s="9">
        <f>(1-A511)^1*EXP(-Inputs!$B$10*1)+(1-A511)^2*EXP(-Inputs!$B$10*2)+(1-A511)^3*EXP(-Inputs!$B$10*3)+(1-A511)^4*EXP(-Inputs!$B$10*4)+(1-A511)^5*EXP(-Inputs!$B$10*5)</f>
        <v>3.728813916037689</v>
      </c>
      <c r="C511" s="9">
        <f>A511*(1-A511)^0*Inputs!$B$12*EXP(-Inputs!$B$10*(1-1+Inputs!$B$12))+A511*(1-A511)^1*Inputs!$B$12*EXP(-Inputs!$B$10*(2-1+Inputs!$B$12))+A511*(1-A511)^2*Inputs!$B$12*EXP(-Inputs!$B$10*(3-1+Inputs!$B$12))+A511*(1-A511)^3*Inputs!$B$12*EXP(-Inputs!$B$10*(4-1+Inputs!$B$12))+A511*(1-A511)^4*Inputs!$B$12*EXP(-Inputs!$B$10*(5-1+Inputs!$B$12))</f>
        <v>0.10039898092716242</v>
      </c>
      <c r="D511" s="9">
        <f>A511*(1-A511)^0*(1-Inputs!$B$9)*EXP(-Inputs!$B$10*(1-1+Inputs!$B$12))+A511*(1-A511)^1*(1-Inputs!$B$9)*EXP(-Inputs!$B$10*(2-1+Inputs!$B$12))+A511*(1-A511)^2*(1-Inputs!$B$9)*EXP(-Inputs!$B$10*(3-1+Inputs!$B$12))+A511*(1-A511)^3*(1-Inputs!$B$9)*EXP(-Inputs!$B$10*(4-1+Inputs!$B$12))+A511*(1-A511)^4*(1-Inputs!$B$9)*EXP(-Inputs!$B$10*(5-1+Inputs!$B$12))</f>
        <v>0.12047877711259489</v>
      </c>
      <c r="E511" s="10">
        <f t="shared" si="14"/>
        <v>3.1463065740766197E-2</v>
      </c>
      <c r="F511" s="10">
        <f t="shared" si="15"/>
        <v>2.1463065740766195E-2</v>
      </c>
    </row>
    <row r="512" spans="1:6">
      <c r="A512" s="6">
        <v>0.05</v>
      </c>
      <c r="B512" s="9">
        <f>(1-A512)^1*EXP(-Inputs!$B$10*1)+(1-A512)^2*EXP(-Inputs!$B$10*2)+(1-A512)^3*EXP(-Inputs!$B$10*3)+(1-A512)^4*EXP(-Inputs!$B$10*4)+(1-A512)^5*EXP(-Inputs!$B$10*5)</f>
        <v>3.7277157398405145</v>
      </c>
      <c r="C512" s="9">
        <f>A512*(1-A512)^0*Inputs!$B$12*EXP(-Inputs!$B$10*(1-1+Inputs!$B$12))+A512*(1-A512)^1*Inputs!$B$12*EXP(-Inputs!$B$10*(2-1+Inputs!$B$12))+A512*(1-A512)^2*Inputs!$B$12*EXP(-Inputs!$B$10*(3-1+Inputs!$B$12))+A512*(1-A512)^3*Inputs!$B$12*EXP(-Inputs!$B$10*(4-1+Inputs!$B$12))+A512*(1-A512)^4*Inputs!$B$12*EXP(-Inputs!$B$10*(5-1+Inputs!$B$12))</f>
        <v>0.10058113981777336</v>
      </c>
      <c r="D512" s="9">
        <f>A512*(1-A512)^0*(1-Inputs!$B$9)*EXP(-Inputs!$B$10*(1-1+Inputs!$B$12))+A512*(1-A512)^1*(1-Inputs!$B$9)*EXP(-Inputs!$B$10*(2-1+Inputs!$B$12))+A512*(1-A512)^2*(1-Inputs!$B$9)*EXP(-Inputs!$B$10*(3-1+Inputs!$B$12))+A512*(1-A512)^3*(1-Inputs!$B$9)*EXP(-Inputs!$B$10*(4-1+Inputs!$B$12))+A512*(1-A512)^4*(1-Inputs!$B$9)*EXP(-Inputs!$B$10*(5-1+Inputs!$B$12))</f>
        <v>0.12069736778132803</v>
      </c>
      <c r="E512" s="10">
        <f t="shared" si="14"/>
        <v>3.1527692750960692E-2</v>
      </c>
      <c r="F512" s="10">
        <f t="shared" si="15"/>
        <v>2.1527692750960691E-2</v>
      </c>
    </row>
  </sheetData>
  <mergeCells count="3">
    <mergeCell ref="A1:H2"/>
    <mergeCell ref="D4:H4"/>
    <mergeCell ref="D5:H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9"/>
  <sheetViews>
    <sheetView showGridLines="0" tabSelected="1" workbookViewId="0">
      <selection activeCell="E12" sqref="E12"/>
    </sheetView>
  </sheetViews>
  <sheetFormatPr defaultRowHeight="14"/>
  <cols>
    <col min="1" max="1" width="38" customWidth="1"/>
    <col min="2" max="2" width="22" customWidth="1"/>
    <col min="3" max="4" width="16" customWidth="1"/>
  </cols>
  <sheetData>
    <row r="1" spans="1:4">
      <c r="A1" s="49" t="s">
        <v>125</v>
      </c>
      <c r="B1" s="49"/>
      <c r="C1" s="49"/>
      <c r="D1" s="49"/>
    </row>
    <row r="2" spans="1:4">
      <c r="A2" s="49"/>
      <c r="B2" s="49"/>
      <c r="C2" s="49"/>
      <c r="D2" s="49"/>
    </row>
    <row r="4" spans="1:4">
      <c r="A4" s="50" t="s">
        <v>126</v>
      </c>
      <c r="B4" s="50"/>
      <c r="C4" s="50"/>
      <c r="D4" s="50"/>
    </row>
    <row r="5" spans="1:4">
      <c r="A5" s="2" t="s">
        <v>81</v>
      </c>
      <c r="B5" s="2" t="s">
        <v>26</v>
      </c>
    </row>
    <row r="6" spans="1:4">
      <c r="A6" t="s">
        <v>127</v>
      </c>
      <c r="B6" s="11">
        <f>Inputs!B6</f>
        <v>100000000</v>
      </c>
    </row>
    <row r="7" spans="1:4">
      <c r="A7" t="s">
        <v>128</v>
      </c>
      <c r="B7" s="12">
        <f>'CDS Valuation'!C20</f>
        <v>1.242488492090949E-2</v>
      </c>
    </row>
    <row r="8" spans="1:4">
      <c r="A8" t="s">
        <v>129</v>
      </c>
      <c r="B8" s="6">
        <v>1.4999999999999999E-2</v>
      </c>
    </row>
    <row r="9" spans="1:4">
      <c r="A9" t="s">
        <v>130</v>
      </c>
      <c r="B9" s="14">
        <f>'CDS Valuation'!C18</f>
        <v>4.1130342038901251</v>
      </c>
    </row>
    <row r="10" spans="1:4">
      <c r="A10" t="s">
        <v>131</v>
      </c>
      <c r="B10" s="15">
        <f>B8*B9*B6</f>
        <v>6169551.3058351874</v>
      </c>
    </row>
    <row r="11" spans="1:4">
      <c r="A11" t="s">
        <v>132</v>
      </c>
      <c r="B11" s="15">
        <f>'CDS Valuation'!C19*B6</f>
        <v>5110397.6659099385</v>
      </c>
    </row>
    <row r="12" spans="1:4">
      <c r="A12" t="s">
        <v>133</v>
      </c>
      <c r="B12" s="15">
        <f>B10-B11</f>
        <v>1059153.6399252489</v>
      </c>
    </row>
    <row r="13" spans="1:4">
      <c r="A13" t="s">
        <v>134</v>
      </c>
      <c r="B13" s="15">
        <f>-B12</f>
        <v>-1059153.6399252489</v>
      </c>
    </row>
    <row r="15" spans="1:4">
      <c r="A15" s="50" t="s">
        <v>49</v>
      </c>
      <c r="B15" s="50"/>
      <c r="C15" s="50"/>
      <c r="D15" s="50"/>
    </row>
    <row r="16" spans="1:4">
      <c r="A16" s="48" t="s">
        <v>135</v>
      </c>
      <c r="B16" s="48"/>
      <c r="C16" s="48"/>
      <c r="D16" s="48"/>
    </row>
    <row r="17" spans="1:4">
      <c r="A17" s="48"/>
      <c r="B17" s="48"/>
      <c r="C17" s="48"/>
      <c r="D17" s="48"/>
    </row>
    <row r="18" spans="1:4">
      <c r="A18" s="48"/>
      <c r="B18" s="48"/>
      <c r="C18" s="48"/>
      <c r="D18" s="48"/>
    </row>
    <row r="19" spans="1:4">
      <c r="A19" s="48"/>
      <c r="B19" s="48"/>
      <c r="C19" s="48"/>
      <c r="D19" s="48"/>
    </row>
  </sheetData>
  <mergeCells count="4">
    <mergeCell ref="A1:D2"/>
    <mergeCell ref="A4:D4"/>
    <mergeCell ref="A15:D15"/>
    <mergeCell ref="A16:D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Inputs</vt:lpstr>
      <vt:lpstr>CDS Valuation</vt:lpstr>
      <vt:lpstr>Implied Hazard</vt:lpstr>
      <vt:lpstr>Mark-to-Market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Shota Modebadze</cp:lastModifiedBy>
  <dcterms:modified xsi:type="dcterms:W3CDTF">2026-06-23T16:37:28Z</dcterms:modified>
</cp:coreProperties>
</file>