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9870f9c02b3cf52/Desktop/BI Analytics/"/>
    </mc:Choice>
  </mc:AlternateContent>
  <xr:revisionPtr revIDLastSave="2067" documentId="8_{2C7F9A43-608D-4E36-92E7-1D0C2728B1CF}" xr6:coauthVersionLast="47" xr6:coauthVersionMax="47" xr10:uidLastSave="{84ABBE21-5ED1-4685-8007-740FC8FC2356}"/>
  <bookViews>
    <workbookView xWindow="-108" yWindow="-108" windowWidth="23256" windowHeight="12456" activeTab="1" xr2:uid="{29C82135-36F8-4DCB-80A9-B1459776CCEE}"/>
  </bookViews>
  <sheets>
    <sheet name="credit_risk_dataset" sheetId="2" r:id="rId1"/>
    <sheet name="Model" sheetId="1" r:id="rId2"/>
  </sheets>
  <definedNames>
    <definedName name="solver_adj" localSheetId="1" hidden="1">Model!$B$4:$G$4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hs1" localSheetId="1" hidden="1">Model!$I$8:$I$507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2</definedName>
    <definedName name="solver_nod" localSheetId="1" hidden="1">2147483647</definedName>
    <definedName name="solver_num" localSheetId="1" hidden="1">0</definedName>
    <definedName name="solver_nwt" localSheetId="1" hidden="1">1</definedName>
    <definedName name="solver_opt" localSheetId="1" hidden="1">Model!$M$4</definedName>
    <definedName name="solver_pre" localSheetId="1" hidden="1">0.000001</definedName>
    <definedName name="solver_rbv" localSheetId="1" hidden="1">1</definedName>
    <definedName name="solver_rel1" localSheetId="1" hidden="1">1</definedName>
    <definedName name="solver_rhs1" localSheetId="1" hidden="1">700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" i="1" l="1"/>
  <c r="N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I21" i="1" s="1"/>
  <c r="J21" i="1" s="1"/>
  <c r="K21" i="1" s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I140" i="1" s="1"/>
  <c r="J140" i="1" s="1"/>
  <c r="K140" i="1" s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I173" i="1" s="1"/>
  <c r="J173" i="1" s="1"/>
  <c r="K173" i="1" s="1"/>
  <c r="E174" i="1"/>
  <c r="E175" i="1"/>
  <c r="E176" i="1"/>
  <c r="E177" i="1"/>
  <c r="E178" i="1"/>
  <c r="E179" i="1"/>
  <c r="E180" i="1"/>
  <c r="E181" i="1"/>
  <c r="I181" i="1" s="1"/>
  <c r="J181" i="1" s="1"/>
  <c r="K181" i="1" s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I212" i="1" s="1"/>
  <c r="J212" i="1" s="1"/>
  <c r="K212" i="1" s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I260" i="1" s="1"/>
  <c r="J260" i="1" s="1"/>
  <c r="K260" i="1" s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I356" i="1" s="1"/>
  <c r="J356" i="1" s="1"/>
  <c r="K356" i="1" s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I413" i="1" s="1"/>
  <c r="J413" i="1" s="1"/>
  <c r="K413" i="1" s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8" i="1"/>
  <c r="C9" i="1"/>
  <c r="D9" i="1"/>
  <c r="F9" i="1"/>
  <c r="G9" i="1"/>
  <c r="H9" i="1"/>
  <c r="C10" i="1"/>
  <c r="I10" i="1" s="1"/>
  <c r="D10" i="1"/>
  <c r="F10" i="1"/>
  <c r="G10" i="1"/>
  <c r="H10" i="1"/>
  <c r="C11" i="1"/>
  <c r="D11" i="1"/>
  <c r="I11" i="1" s="1"/>
  <c r="J11" i="1" s="1"/>
  <c r="K11" i="1" s="1"/>
  <c r="F11" i="1"/>
  <c r="G11" i="1"/>
  <c r="H11" i="1"/>
  <c r="C12" i="1"/>
  <c r="D12" i="1"/>
  <c r="F12" i="1"/>
  <c r="G12" i="1"/>
  <c r="H12" i="1"/>
  <c r="C13" i="1"/>
  <c r="D13" i="1"/>
  <c r="F13" i="1"/>
  <c r="G13" i="1"/>
  <c r="H13" i="1"/>
  <c r="C14" i="1"/>
  <c r="D14" i="1"/>
  <c r="F14" i="1"/>
  <c r="G14" i="1"/>
  <c r="H14" i="1"/>
  <c r="C15" i="1"/>
  <c r="D15" i="1"/>
  <c r="F15" i="1"/>
  <c r="G15" i="1"/>
  <c r="H15" i="1"/>
  <c r="C16" i="1"/>
  <c r="D16" i="1"/>
  <c r="F16" i="1"/>
  <c r="G16" i="1"/>
  <c r="H16" i="1"/>
  <c r="C17" i="1"/>
  <c r="D17" i="1"/>
  <c r="F17" i="1"/>
  <c r="G17" i="1"/>
  <c r="H17" i="1"/>
  <c r="C18" i="1"/>
  <c r="D18" i="1"/>
  <c r="F18" i="1"/>
  <c r="G18" i="1"/>
  <c r="H18" i="1"/>
  <c r="C19" i="1"/>
  <c r="D19" i="1"/>
  <c r="F19" i="1"/>
  <c r="G19" i="1"/>
  <c r="H19" i="1"/>
  <c r="C20" i="1"/>
  <c r="D20" i="1"/>
  <c r="F20" i="1"/>
  <c r="I20" i="1" s="1"/>
  <c r="J20" i="1" s="1"/>
  <c r="K20" i="1" s="1"/>
  <c r="L20" i="1" s="1"/>
  <c r="N20" i="1" s="1"/>
  <c r="G20" i="1"/>
  <c r="H20" i="1"/>
  <c r="C21" i="1"/>
  <c r="D21" i="1"/>
  <c r="F21" i="1"/>
  <c r="G21" i="1"/>
  <c r="H21" i="1"/>
  <c r="C22" i="1"/>
  <c r="I22" i="1" s="1"/>
  <c r="J22" i="1" s="1"/>
  <c r="K22" i="1" s="1"/>
  <c r="D22" i="1"/>
  <c r="F22" i="1"/>
  <c r="G22" i="1"/>
  <c r="H22" i="1"/>
  <c r="C23" i="1"/>
  <c r="D23" i="1"/>
  <c r="F23" i="1"/>
  <c r="G23" i="1"/>
  <c r="H23" i="1"/>
  <c r="C24" i="1"/>
  <c r="D24" i="1"/>
  <c r="F24" i="1"/>
  <c r="G24" i="1"/>
  <c r="H24" i="1"/>
  <c r="C25" i="1"/>
  <c r="D25" i="1"/>
  <c r="F25" i="1"/>
  <c r="G25" i="1"/>
  <c r="H25" i="1"/>
  <c r="C26" i="1"/>
  <c r="D26" i="1"/>
  <c r="F26" i="1"/>
  <c r="G26" i="1"/>
  <c r="H26" i="1"/>
  <c r="C27" i="1"/>
  <c r="D27" i="1"/>
  <c r="F27" i="1"/>
  <c r="G27" i="1"/>
  <c r="H27" i="1"/>
  <c r="C28" i="1"/>
  <c r="D28" i="1"/>
  <c r="F28" i="1"/>
  <c r="I28" i="1" s="1"/>
  <c r="J28" i="1" s="1"/>
  <c r="K28" i="1" s="1"/>
  <c r="G28" i="1"/>
  <c r="H28" i="1"/>
  <c r="C29" i="1"/>
  <c r="D29" i="1"/>
  <c r="F29" i="1"/>
  <c r="G29" i="1"/>
  <c r="H29" i="1"/>
  <c r="C30" i="1"/>
  <c r="D30" i="1"/>
  <c r="F30" i="1"/>
  <c r="G30" i="1"/>
  <c r="H30" i="1"/>
  <c r="C31" i="1"/>
  <c r="D31" i="1"/>
  <c r="F31" i="1"/>
  <c r="G31" i="1"/>
  <c r="H31" i="1"/>
  <c r="C32" i="1"/>
  <c r="D32" i="1"/>
  <c r="F32" i="1"/>
  <c r="G32" i="1"/>
  <c r="H32" i="1"/>
  <c r="C33" i="1"/>
  <c r="D33" i="1"/>
  <c r="F33" i="1"/>
  <c r="G33" i="1"/>
  <c r="H33" i="1"/>
  <c r="C34" i="1"/>
  <c r="D34" i="1"/>
  <c r="F34" i="1"/>
  <c r="G34" i="1"/>
  <c r="H34" i="1"/>
  <c r="C35" i="1"/>
  <c r="D35" i="1"/>
  <c r="F35" i="1"/>
  <c r="G35" i="1"/>
  <c r="H35" i="1"/>
  <c r="C36" i="1"/>
  <c r="D36" i="1"/>
  <c r="F36" i="1"/>
  <c r="G36" i="1"/>
  <c r="H36" i="1"/>
  <c r="C37" i="1"/>
  <c r="D37" i="1"/>
  <c r="F37" i="1"/>
  <c r="G37" i="1"/>
  <c r="H37" i="1"/>
  <c r="C38" i="1"/>
  <c r="D38" i="1"/>
  <c r="F38" i="1"/>
  <c r="G38" i="1"/>
  <c r="H38" i="1"/>
  <c r="C39" i="1"/>
  <c r="D39" i="1"/>
  <c r="F39" i="1"/>
  <c r="G39" i="1"/>
  <c r="H39" i="1"/>
  <c r="C40" i="1"/>
  <c r="D40" i="1"/>
  <c r="F40" i="1"/>
  <c r="G40" i="1"/>
  <c r="H40" i="1"/>
  <c r="C41" i="1"/>
  <c r="D41" i="1"/>
  <c r="F41" i="1"/>
  <c r="G41" i="1"/>
  <c r="H41" i="1"/>
  <c r="C42" i="1"/>
  <c r="I42" i="1" s="1"/>
  <c r="J42" i="1" s="1"/>
  <c r="K42" i="1" s="1"/>
  <c r="D42" i="1"/>
  <c r="F42" i="1"/>
  <c r="G42" i="1"/>
  <c r="H42" i="1"/>
  <c r="C43" i="1"/>
  <c r="D43" i="1"/>
  <c r="F43" i="1"/>
  <c r="G43" i="1"/>
  <c r="H43" i="1"/>
  <c r="C44" i="1"/>
  <c r="D44" i="1"/>
  <c r="F44" i="1"/>
  <c r="G44" i="1"/>
  <c r="H44" i="1"/>
  <c r="C45" i="1"/>
  <c r="D45" i="1"/>
  <c r="F45" i="1"/>
  <c r="G45" i="1"/>
  <c r="H45" i="1"/>
  <c r="C46" i="1"/>
  <c r="D46" i="1"/>
  <c r="I46" i="1" s="1"/>
  <c r="J46" i="1" s="1"/>
  <c r="K46" i="1" s="1"/>
  <c r="F46" i="1"/>
  <c r="G46" i="1"/>
  <c r="H46" i="1"/>
  <c r="C47" i="1"/>
  <c r="D47" i="1"/>
  <c r="F47" i="1"/>
  <c r="G47" i="1"/>
  <c r="H47" i="1"/>
  <c r="C48" i="1"/>
  <c r="D48" i="1"/>
  <c r="F48" i="1"/>
  <c r="G48" i="1"/>
  <c r="H48" i="1"/>
  <c r="C49" i="1"/>
  <c r="D49" i="1"/>
  <c r="F49" i="1"/>
  <c r="G49" i="1"/>
  <c r="H49" i="1"/>
  <c r="C50" i="1"/>
  <c r="D50" i="1"/>
  <c r="F50" i="1"/>
  <c r="G50" i="1"/>
  <c r="H50" i="1"/>
  <c r="C51" i="1"/>
  <c r="D51" i="1"/>
  <c r="I51" i="1" s="1"/>
  <c r="J51" i="1" s="1"/>
  <c r="K51" i="1" s="1"/>
  <c r="F51" i="1"/>
  <c r="G51" i="1"/>
  <c r="H51" i="1"/>
  <c r="C52" i="1"/>
  <c r="D52" i="1"/>
  <c r="F52" i="1"/>
  <c r="I52" i="1" s="1"/>
  <c r="J52" i="1" s="1"/>
  <c r="K52" i="1" s="1"/>
  <c r="G52" i="1"/>
  <c r="H52" i="1"/>
  <c r="C53" i="1"/>
  <c r="D53" i="1"/>
  <c r="F53" i="1"/>
  <c r="G53" i="1"/>
  <c r="H53" i="1"/>
  <c r="C54" i="1"/>
  <c r="D54" i="1"/>
  <c r="F54" i="1"/>
  <c r="G54" i="1"/>
  <c r="H54" i="1"/>
  <c r="C55" i="1"/>
  <c r="D55" i="1"/>
  <c r="F55" i="1"/>
  <c r="G55" i="1"/>
  <c r="H55" i="1"/>
  <c r="C56" i="1"/>
  <c r="D56" i="1"/>
  <c r="F56" i="1"/>
  <c r="G56" i="1"/>
  <c r="H56" i="1"/>
  <c r="C57" i="1"/>
  <c r="D57" i="1"/>
  <c r="F57" i="1"/>
  <c r="G57" i="1"/>
  <c r="H57" i="1"/>
  <c r="C58" i="1"/>
  <c r="D58" i="1"/>
  <c r="F58" i="1"/>
  <c r="G58" i="1"/>
  <c r="H58" i="1"/>
  <c r="C59" i="1"/>
  <c r="D59" i="1"/>
  <c r="F59" i="1"/>
  <c r="G59" i="1"/>
  <c r="H59" i="1"/>
  <c r="C60" i="1"/>
  <c r="D60" i="1"/>
  <c r="F60" i="1"/>
  <c r="I60" i="1" s="1"/>
  <c r="J60" i="1" s="1"/>
  <c r="K60" i="1" s="1"/>
  <c r="G60" i="1"/>
  <c r="H60" i="1"/>
  <c r="C61" i="1"/>
  <c r="D61" i="1"/>
  <c r="F61" i="1"/>
  <c r="G61" i="1"/>
  <c r="H61" i="1"/>
  <c r="C62" i="1"/>
  <c r="D62" i="1"/>
  <c r="F62" i="1"/>
  <c r="G62" i="1"/>
  <c r="H62" i="1"/>
  <c r="C63" i="1"/>
  <c r="D63" i="1"/>
  <c r="F63" i="1"/>
  <c r="G63" i="1"/>
  <c r="H63" i="1"/>
  <c r="C64" i="1"/>
  <c r="D64" i="1"/>
  <c r="F64" i="1"/>
  <c r="G64" i="1"/>
  <c r="H64" i="1"/>
  <c r="C65" i="1"/>
  <c r="D65" i="1"/>
  <c r="F65" i="1"/>
  <c r="G65" i="1"/>
  <c r="H65" i="1"/>
  <c r="C66" i="1"/>
  <c r="D66" i="1"/>
  <c r="F66" i="1"/>
  <c r="G66" i="1"/>
  <c r="H66" i="1"/>
  <c r="C67" i="1"/>
  <c r="D67" i="1"/>
  <c r="F67" i="1"/>
  <c r="G67" i="1"/>
  <c r="H67" i="1"/>
  <c r="C68" i="1"/>
  <c r="D68" i="1"/>
  <c r="F68" i="1"/>
  <c r="I68" i="1" s="1"/>
  <c r="J68" i="1" s="1"/>
  <c r="K68" i="1" s="1"/>
  <c r="G68" i="1"/>
  <c r="H68" i="1"/>
  <c r="C69" i="1"/>
  <c r="D69" i="1"/>
  <c r="F69" i="1"/>
  <c r="G69" i="1"/>
  <c r="H69" i="1"/>
  <c r="C70" i="1"/>
  <c r="D70" i="1"/>
  <c r="F70" i="1"/>
  <c r="G70" i="1"/>
  <c r="H70" i="1"/>
  <c r="C71" i="1"/>
  <c r="D71" i="1"/>
  <c r="F71" i="1"/>
  <c r="G71" i="1"/>
  <c r="H71" i="1"/>
  <c r="C72" i="1"/>
  <c r="D72" i="1"/>
  <c r="F72" i="1"/>
  <c r="G72" i="1"/>
  <c r="H72" i="1"/>
  <c r="C73" i="1"/>
  <c r="D73" i="1"/>
  <c r="F73" i="1"/>
  <c r="G73" i="1"/>
  <c r="H73" i="1"/>
  <c r="C74" i="1"/>
  <c r="D74" i="1"/>
  <c r="F74" i="1"/>
  <c r="G74" i="1"/>
  <c r="H74" i="1"/>
  <c r="C75" i="1"/>
  <c r="D75" i="1"/>
  <c r="F75" i="1"/>
  <c r="I75" i="1" s="1"/>
  <c r="J75" i="1" s="1"/>
  <c r="K75" i="1" s="1"/>
  <c r="G75" i="1"/>
  <c r="H75" i="1"/>
  <c r="C76" i="1"/>
  <c r="D76" i="1"/>
  <c r="F76" i="1"/>
  <c r="G76" i="1"/>
  <c r="H76" i="1"/>
  <c r="C77" i="1"/>
  <c r="D77" i="1"/>
  <c r="F77" i="1"/>
  <c r="G77" i="1"/>
  <c r="H77" i="1"/>
  <c r="C78" i="1"/>
  <c r="D78" i="1"/>
  <c r="F78" i="1"/>
  <c r="G78" i="1"/>
  <c r="H78" i="1"/>
  <c r="C79" i="1"/>
  <c r="D79" i="1"/>
  <c r="F79" i="1"/>
  <c r="G79" i="1"/>
  <c r="H79" i="1"/>
  <c r="C80" i="1"/>
  <c r="D80" i="1"/>
  <c r="F80" i="1"/>
  <c r="G80" i="1"/>
  <c r="H80" i="1"/>
  <c r="C81" i="1"/>
  <c r="D81" i="1"/>
  <c r="F81" i="1"/>
  <c r="G81" i="1"/>
  <c r="H81" i="1"/>
  <c r="C82" i="1"/>
  <c r="D82" i="1"/>
  <c r="F82" i="1"/>
  <c r="G82" i="1"/>
  <c r="H82" i="1"/>
  <c r="C83" i="1"/>
  <c r="D83" i="1"/>
  <c r="I83" i="1" s="1"/>
  <c r="J83" i="1" s="1"/>
  <c r="K83" i="1" s="1"/>
  <c r="F83" i="1"/>
  <c r="G83" i="1"/>
  <c r="H83" i="1"/>
  <c r="C84" i="1"/>
  <c r="D84" i="1"/>
  <c r="F84" i="1"/>
  <c r="I84" i="1" s="1"/>
  <c r="J84" i="1" s="1"/>
  <c r="K84" i="1" s="1"/>
  <c r="G84" i="1"/>
  <c r="H84" i="1"/>
  <c r="C85" i="1"/>
  <c r="D85" i="1"/>
  <c r="F85" i="1"/>
  <c r="G85" i="1"/>
  <c r="H85" i="1"/>
  <c r="C86" i="1"/>
  <c r="D86" i="1"/>
  <c r="F86" i="1"/>
  <c r="G86" i="1"/>
  <c r="H86" i="1"/>
  <c r="C87" i="1"/>
  <c r="D87" i="1"/>
  <c r="F87" i="1"/>
  <c r="G87" i="1"/>
  <c r="H87" i="1"/>
  <c r="C88" i="1"/>
  <c r="D88" i="1"/>
  <c r="F88" i="1"/>
  <c r="G88" i="1"/>
  <c r="H88" i="1"/>
  <c r="C89" i="1"/>
  <c r="D89" i="1"/>
  <c r="F89" i="1"/>
  <c r="G89" i="1"/>
  <c r="H89" i="1"/>
  <c r="C90" i="1"/>
  <c r="I90" i="1" s="1"/>
  <c r="J90" i="1" s="1"/>
  <c r="K90" i="1" s="1"/>
  <c r="D90" i="1"/>
  <c r="F90" i="1"/>
  <c r="G90" i="1"/>
  <c r="H90" i="1"/>
  <c r="C91" i="1"/>
  <c r="D91" i="1"/>
  <c r="I91" i="1" s="1"/>
  <c r="J91" i="1" s="1"/>
  <c r="K91" i="1" s="1"/>
  <c r="F91" i="1"/>
  <c r="G91" i="1"/>
  <c r="H91" i="1"/>
  <c r="C92" i="1"/>
  <c r="D92" i="1"/>
  <c r="F92" i="1"/>
  <c r="I92" i="1" s="1"/>
  <c r="J92" i="1" s="1"/>
  <c r="K92" i="1" s="1"/>
  <c r="G92" i="1"/>
  <c r="H92" i="1"/>
  <c r="C93" i="1"/>
  <c r="D93" i="1"/>
  <c r="F93" i="1"/>
  <c r="G93" i="1"/>
  <c r="H93" i="1"/>
  <c r="C94" i="1"/>
  <c r="I94" i="1" s="1"/>
  <c r="J94" i="1" s="1"/>
  <c r="K94" i="1" s="1"/>
  <c r="D94" i="1"/>
  <c r="F94" i="1"/>
  <c r="G94" i="1"/>
  <c r="H94" i="1"/>
  <c r="C95" i="1"/>
  <c r="D95" i="1"/>
  <c r="F95" i="1"/>
  <c r="G95" i="1"/>
  <c r="H95" i="1"/>
  <c r="C96" i="1"/>
  <c r="D96" i="1"/>
  <c r="F96" i="1"/>
  <c r="G96" i="1"/>
  <c r="H96" i="1"/>
  <c r="C97" i="1"/>
  <c r="D97" i="1"/>
  <c r="F97" i="1"/>
  <c r="G97" i="1"/>
  <c r="H97" i="1"/>
  <c r="C98" i="1"/>
  <c r="D98" i="1"/>
  <c r="F98" i="1"/>
  <c r="G98" i="1"/>
  <c r="H98" i="1"/>
  <c r="C99" i="1"/>
  <c r="D99" i="1"/>
  <c r="I99" i="1" s="1"/>
  <c r="J99" i="1" s="1"/>
  <c r="K99" i="1" s="1"/>
  <c r="F99" i="1"/>
  <c r="G99" i="1"/>
  <c r="H99" i="1"/>
  <c r="C100" i="1"/>
  <c r="D100" i="1"/>
  <c r="F100" i="1"/>
  <c r="I100" i="1" s="1"/>
  <c r="J100" i="1" s="1"/>
  <c r="K100" i="1" s="1"/>
  <c r="G100" i="1"/>
  <c r="H100" i="1"/>
  <c r="C101" i="1"/>
  <c r="D101" i="1"/>
  <c r="F101" i="1"/>
  <c r="G101" i="1"/>
  <c r="H101" i="1"/>
  <c r="C102" i="1"/>
  <c r="D102" i="1"/>
  <c r="F102" i="1"/>
  <c r="G102" i="1"/>
  <c r="H102" i="1"/>
  <c r="C103" i="1"/>
  <c r="D103" i="1"/>
  <c r="F103" i="1"/>
  <c r="G103" i="1"/>
  <c r="H103" i="1"/>
  <c r="C104" i="1"/>
  <c r="D104" i="1"/>
  <c r="F104" i="1"/>
  <c r="G104" i="1"/>
  <c r="H104" i="1"/>
  <c r="C105" i="1"/>
  <c r="D105" i="1"/>
  <c r="F105" i="1"/>
  <c r="G105" i="1"/>
  <c r="H105" i="1"/>
  <c r="C106" i="1"/>
  <c r="I106" i="1" s="1"/>
  <c r="J106" i="1" s="1"/>
  <c r="K106" i="1" s="1"/>
  <c r="D106" i="1"/>
  <c r="F106" i="1"/>
  <c r="G106" i="1"/>
  <c r="H106" i="1"/>
  <c r="C107" i="1"/>
  <c r="D107" i="1"/>
  <c r="I107" i="1"/>
  <c r="J107" i="1" s="1"/>
  <c r="K107" i="1" s="1"/>
  <c r="F107" i="1"/>
  <c r="G107" i="1"/>
  <c r="H107" i="1"/>
  <c r="C108" i="1"/>
  <c r="D108" i="1"/>
  <c r="F108" i="1"/>
  <c r="I108" i="1" s="1"/>
  <c r="J108" i="1" s="1"/>
  <c r="K108" i="1" s="1"/>
  <c r="G108" i="1"/>
  <c r="H108" i="1"/>
  <c r="C109" i="1"/>
  <c r="D109" i="1"/>
  <c r="F109" i="1"/>
  <c r="G109" i="1"/>
  <c r="H109" i="1"/>
  <c r="C110" i="1"/>
  <c r="D110" i="1"/>
  <c r="F110" i="1"/>
  <c r="G110" i="1"/>
  <c r="H110" i="1"/>
  <c r="C111" i="1"/>
  <c r="D111" i="1"/>
  <c r="F111" i="1"/>
  <c r="G111" i="1"/>
  <c r="H111" i="1"/>
  <c r="C112" i="1"/>
  <c r="D112" i="1"/>
  <c r="F112" i="1"/>
  <c r="G112" i="1"/>
  <c r="H112" i="1"/>
  <c r="C113" i="1"/>
  <c r="D113" i="1"/>
  <c r="F113" i="1"/>
  <c r="G113" i="1"/>
  <c r="H113" i="1"/>
  <c r="C114" i="1"/>
  <c r="D114" i="1"/>
  <c r="F114" i="1"/>
  <c r="G114" i="1"/>
  <c r="H114" i="1"/>
  <c r="C115" i="1"/>
  <c r="D115" i="1"/>
  <c r="F115" i="1"/>
  <c r="G115" i="1"/>
  <c r="H115" i="1"/>
  <c r="C116" i="1"/>
  <c r="D116" i="1"/>
  <c r="F116" i="1"/>
  <c r="I116" i="1" s="1"/>
  <c r="J116" i="1" s="1"/>
  <c r="K116" i="1" s="1"/>
  <c r="G116" i="1"/>
  <c r="H116" i="1"/>
  <c r="C117" i="1"/>
  <c r="D117" i="1"/>
  <c r="F117" i="1"/>
  <c r="G117" i="1"/>
  <c r="H117" i="1"/>
  <c r="C118" i="1"/>
  <c r="I118" i="1" s="1"/>
  <c r="J118" i="1" s="1"/>
  <c r="K118" i="1" s="1"/>
  <c r="D118" i="1"/>
  <c r="F118" i="1"/>
  <c r="G118" i="1"/>
  <c r="H118" i="1"/>
  <c r="C119" i="1"/>
  <c r="D119" i="1"/>
  <c r="F119" i="1"/>
  <c r="G119" i="1"/>
  <c r="H119" i="1"/>
  <c r="C120" i="1"/>
  <c r="D120" i="1"/>
  <c r="F120" i="1"/>
  <c r="G120" i="1"/>
  <c r="H120" i="1"/>
  <c r="C121" i="1"/>
  <c r="D121" i="1"/>
  <c r="F121" i="1"/>
  <c r="G121" i="1"/>
  <c r="H121" i="1"/>
  <c r="C122" i="1"/>
  <c r="D122" i="1"/>
  <c r="F122" i="1"/>
  <c r="G122" i="1"/>
  <c r="H122" i="1"/>
  <c r="C123" i="1"/>
  <c r="D123" i="1"/>
  <c r="F123" i="1"/>
  <c r="G123" i="1"/>
  <c r="H123" i="1"/>
  <c r="C124" i="1"/>
  <c r="D124" i="1"/>
  <c r="F124" i="1"/>
  <c r="G124" i="1"/>
  <c r="I124" i="1" s="1"/>
  <c r="J124" i="1" s="1"/>
  <c r="K124" i="1" s="1"/>
  <c r="H124" i="1"/>
  <c r="C125" i="1"/>
  <c r="D125" i="1"/>
  <c r="F125" i="1"/>
  <c r="G125" i="1"/>
  <c r="H125" i="1"/>
  <c r="C126" i="1"/>
  <c r="D126" i="1"/>
  <c r="F126" i="1"/>
  <c r="G126" i="1"/>
  <c r="H126" i="1"/>
  <c r="C127" i="1"/>
  <c r="D127" i="1"/>
  <c r="F127" i="1"/>
  <c r="G127" i="1"/>
  <c r="H127" i="1"/>
  <c r="C128" i="1"/>
  <c r="D128" i="1"/>
  <c r="F128" i="1"/>
  <c r="G128" i="1"/>
  <c r="H128" i="1"/>
  <c r="C129" i="1"/>
  <c r="D129" i="1"/>
  <c r="F129" i="1"/>
  <c r="G129" i="1"/>
  <c r="H129" i="1"/>
  <c r="C130" i="1"/>
  <c r="D130" i="1"/>
  <c r="F130" i="1"/>
  <c r="G130" i="1"/>
  <c r="H130" i="1"/>
  <c r="C131" i="1"/>
  <c r="D131" i="1"/>
  <c r="F131" i="1"/>
  <c r="G131" i="1"/>
  <c r="H131" i="1"/>
  <c r="C132" i="1"/>
  <c r="D132" i="1"/>
  <c r="F132" i="1"/>
  <c r="G132" i="1"/>
  <c r="I132" i="1" s="1"/>
  <c r="J132" i="1" s="1"/>
  <c r="K132" i="1" s="1"/>
  <c r="H132" i="1"/>
  <c r="C133" i="1"/>
  <c r="D133" i="1"/>
  <c r="F133" i="1"/>
  <c r="G133" i="1"/>
  <c r="H133" i="1"/>
  <c r="C134" i="1"/>
  <c r="D134" i="1"/>
  <c r="F134" i="1"/>
  <c r="G134" i="1"/>
  <c r="H134" i="1"/>
  <c r="C135" i="1"/>
  <c r="D135" i="1"/>
  <c r="F135" i="1"/>
  <c r="G135" i="1"/>
  <c r="H135" i="1"/>
  <c r="C136" i="1"/>
  <c r="D136" i="1"/>
  <c r="F136" i="1"/>
  <c r="G136" i="1"/>
  <c r="H136" i="1"/>
  <c r="C137" i="1"/>
  <c r="D137" i="1"/>
  <c r="F137" i="1"/>
  <c r="G137" i="1"/>
  <c r="H137" i="1"/>
  <c r="C138" i="1"/>
  <c r="D138" i="1"/>
  <c r="F138" i="1"/>
  <c r="G138" i="1"/>
  <c r="H138" i="1"/>
  <c r="C139" i="1"/>
  <c r="D139" i="1"/>
  <c r="F139" i="1"/>
  <c r="G139" i="1"/>
  <c r="H139" i="1"/>
  <c r="C140" i="1"/>
  <c r="D140" i="1"/>
  <c r="F140" i="1"/>
  <c r="G140" i="1"/>
  <c r="H140" i="1"/>
  <c r="C141" i="1"/>
  <c r="D141" i="1"/>
  <c r="F141" i="1"/>
  <c r="G141" i="1"/>
  <c r="H141" i="1"/>
  <c r="C142" i="1"/>
  <c r="D142" i="1"/>
  <c r="F142" i="1"/>
  <c r="G142" i="1"/>
  <c r="H142" i="1"/>
  <c r="C143" i="1"/>
  <c r="D143" i="1"/>
  <c r="F143" i="1"/>
  <c r="G143" i="1"/>
  <c r="H143" i="1"/>
  <c r="C144" i="1"/>
  <c r="D144" i="1"/>
  <c r="F144" i="1"/>
  <c r="G144" i="1"/>
  <c r="H144" i="1"/>
  <c r="C145" i="1"/>
  <c r="D145" i="1"/>
  <c r="F145" i="1"/>
  <c r="G145" i="1"/>
  <c r="H145" i="1"/>
  <c r="C146" i="1"/>
  <c r="D146" i="1"/>
  <c r="F146" i="1"/>
  <c r="G146" i="1"/>
  <c r="H146" i="1"/>
  <c r="C147" i="1"/>
  <c r="D147" i="1"/>
  <c r="F147" i="1"/>
  <c r="G147" i="1"/>
  <c r="H147" i="1"/>
  <c r="C148" i="1"/>
  <c r="D148" i="1"/>
  <c r="F148" i="1"/>
  <c r="I148" i="1" s="1"/>
  <c r="J148" i="1" s="1"/>
  <c r="K148" i="1" s="1"/>
  <c r="G148" i="1"/>
  <c r="H148" i="1"/>
  <c r="C149" i="1"/>
  <c r="D149" i="1"/>
  <c r="F149" i="1"/>
  <c r="G149" i="1"/>
  <c r="H149" i="1"/>
  <c r="C150" i="1"/>
  <c r="D150" i="1"/>
  <c r="F150" i="1"/>
  <c r="G150" i="1"/>
  <c r="H150" i="1"/>
  <c r="C151" i="1"/>
  <c r="D151" i="1"/>
  <c r="F151" i="1"/>
  <c r="G151" i="1"/>
  <c r="H151" i="1"/>
  <c r="C152" i="1"/>
  <c r="D152" i="1"/>
  <c r="F152" i="1"/>
  <c r="G152" i="1"/>
  <c r="H152" i="1"/>
  <c r="C153" i="1"/>
  <c r="D153" i="1"/>
  <c r="F153" i="1"/>
  <c r="G153" i="1"/>
  <c r="H153" i="1"/>
  <c r="C154" i="1"/>
  <c r="D154" i="1"/>
  <c r="F154" i="1"/>
  <c r="G154" i="1"/>
  <c r="H154" i="1"/>
  <c r="C155" i="1"/>
  <c r="D155" i="1"/>
  <c r="F155" i="1"/>
  <c r="G155" i="1"/>
  <c r="H155" i="1"/>
  <c r="C156" i="1"/>
  <c r="D156" i="1"/>
  <c r="F156" i="1"/>
  <c r="I156" i="1" s="1"/>
  <c r="J156" i="1" s="1"/>
  <c r="K156" i="1" s="1"/>
  <c r="G156" i="1"/>
  <c r="H156" i="1"/>
  <c r="C157" i="1"/>
  <c r="D157" i="1"/>
  <c r="F157" i="1"/>
  <c r="G157" i="1"/>
  <c r="H157" i="1"/>
  <c r="C158" i="1"/>
  <c r="D158" i="1"/>
  <c r="F158" i="1"/>
  <c r="G158" i="1"/>
  <c r="H158" i="1"/>
  <c r="C159" i="1"/>
  <c r="D159" i="1"/>
  <c r="F159" i="1"/>
  <c r="G159" i="1"/>
  <c r="H159" i="1"/>
  <c r="C160" i="1"/>
  <c r="D160" i="1"/>
  <c r="F160" i="1"/>
  <c r="G160" i="1"/>
  <c r="H160" i="1"/>
  <c r="C161" i="1"/>
  <c r="D161" i="1"/>
  <c r="F161" i="1"/>
  <c r="G161" i="1"/>
  <c r="H161" i="1"/>
  <c r="C162" i="1"/>
  <c r="D162" i="1"/>
  <c r="F162" i="1"/>
  <c r="G162" i="1"/>
  <c r="H162" i="1"/>
  <c r="C163" i="1"/>
  <c r="D163" i="1"/>
  <c r="F163" i="1"/>
  <c r="G163" i="1"/>
  <c r="H163" i="1"/>
  <c r="C164" i="1"/>
  <c r="D164" i="1"/>
  <c r="F164" i="1"/>
  <c r="I164" i="1" s="1"/>
  <c r="J164" i="1" s="1"/>
  <c r="K164" i="1" s="1"/>
  <c r="G164" i="1"/>
  <c r="H164" i="1"/>
  <c r="C165" i="1"/>
  <c r="D165" i="1"/>
  <c r="F165" i="1"/>
  <c r="G165" i="1"/>
  <c r="H165" i="1"/>
  <c r="C166" i="1"/>
  <c r="D166" i="1"/>
  <c r="F166" i="1"/>
  <c r="G166" i="1"/>
  <c r="H166" i="1"/>
  <c r="C167" i="1"/>
  <c r="D167" i="1"/>
  <c r="F167" i="1"/>
  <c r="G167" i="1"/>
  <c r="H167" i="1"/>
  <c r="C168" i="1"/>
  <c r="D168" i="1"/>
  <c r="F168" i="1"/>
  <c r="G168" i="1"/>
  <c r="H168" i="1"/>
  <c r="C169" i="1"/>
  <c r="D169" i="1"/>
  <c r="F169" i="1"/>
  <c r="G169" i="1"/>
  <c r="H169" i="1"/>
  <c r="C170" i="1"/>
  <c r="D170" i="1"/>
  <c r="F170" i="1"/>
  <c r="G170" i="1"/>
  <c r="H170" i="1"/>
  <c r="C171" i="1"/>
  <c r="D171" i="1"/>
  <c r="F171" i="1"/>
  <c r="G171" i="1"/>
  <c r="H171" i="1"/>
  <c r="C172" i="1"/>
  <c r="D172" i="1"/>
  <c r="F172" i="1"/>
  <c r="G172" i="1"/>
  <c r="H172" i="1"/>
  <c r="C173" i="1"/>
  <c r="D173" i="1"/>
  <c r="F173" i="1"/>
  <c r="G173" i="1"/>
  <c r="H173" i="1"/>
  <c r="C174" i="1"/>
  <c r="D174" i="1"/>
  <c r="F174" i="1"/>
  <c r="G174" i="1"/>
  <c r="H174" i="1"/>
  <c r="C175" i="1"/>
  <c r="D175" i="1"/>
  <c r="F175" i="1"/>
  <c r="G175" i="1"/>
  <c r="H175" i="1"/>
  <c r="C176" i="1"/>
  <c r="D176" i="1"/>
  <c r="F176" i="1"/>
  <c r="G176" i="1"/>
  <c r="H176" i="1"/>
  <c r="C177" i="1"/>
  <c r="D177" i="1"/>
  <c r="F177" i="1"/>
  <c r="G177" i="1"/>
  <c r="H177" i="1"/>
  <c r="C178" i="1"/>
  <c r="D178" i="1"/>
  <c r="F178" i="1"/>
  <c r="G178" i="1"/>
  <c r="H178" i="1"/>
  <c r="C179" i="1"/>
  <c r="D179" i="1"/>
  <c r="F179" i="1"/>
  <c r="G179" i="1"/>
  <c r="H179" i="1"/>
  <c r="C180" i="1"/>
  <c r="D180" i="1"/>
  <c r="F180" i="1"/>
  <c r="G180" i="1"/>
  <c r="H180" i="1"/>
  <c r="C181" i="1"/>
  <c r="D181" i="1"/>
  <c r="F181" i="1"/>
  <c r="G181" i="1"/>
  <c r="H181" i="1"/>
  <c r="C182" i="1"/>
  <c r="D182" i="1"/>
  <c r="F182" i="1"/>
  <c r="G182" i="1"/>
  <c r="H182" i="1"/>
  <c r="C183" i="1"/>
  <c r="D183" i="1"/>
  <c r="F183" i="1"/>
  <c r="G183" i="1"/>
  <c r="H183" i="1"/>
  <c r="C184" i="1"/>
  <c r="D184" i="1"/>
  <c r="F184" i="1"/>
  <c r="G184" i="1"/>
  <c r="H184" i="1"/>
  <c r="C185" i="1"/>
  <c r="D185" i="1"/>
  <c r="F185" i="1"/>
  <c r="G185" i="1"/>
  <c r="H185" i="1"/>
  <c r="C186" i="1"/>
  <c r="I186" i="1" s="1"/>
  <c r="J186" i="1" s="1"/>
  <c r="K186" i="1" s="1"/>
  <c r="D186" i="1"/>
  <c r="F186" i="1"/>
  <c r="G186" i="1"/>
  <c r="H186" i="1"/>
  <c r="C187" i="1"/>
  <c r="D187" i="1"/>
  <c r="I187" i="1"/>
  <c r="J187" i="1" s="1"/>
  <c r="K187" i="1" s="1"/>
  <c r="F187" i="1"/>
  <c r="G187" i="1"/>
  <c r="H187" i="1"/>
  <c r="C188" i="1"/>
  <c r="D188" i="1"/>
  <c r="F188" i="1"/>
  <c r="I188" i="1" s="1"/>
  <c r="J188" i="1" s="1"/>
  <c r="K188" i="1" s="1"/>
  <c r="G188" i="1"/>
  <c r="H188" i="1"/>
  <c r="C189" i="1"/>
  <c r="D189" i="1"/>
  <c r="F189" i="1"/>
  <c r="G189" i="1"/>
  <c r="H189" i="1"/>
  <c r="C190" i="1"/>
  <c r="D190" i="1"/>
  <c r="F190" i="1"/>
  <c r="G190" i="1"/>
  <c r="H190" i="1"/>
  <c r="C191" i="1"/>
  <c r="D191" i="1"/>
  <c r="F191" i="1"/>
  <c r="G191" i="1"/>
  <c r="H191" i="1"/>
  <c r="C192" i="1"/>
  <c r="D192" i="1"/>
  <c r="F192" i="1"/>
  <c r="G192" i="1"/>
  <c r="H192" i="1"/>
  <c r="C193" i="1"/>
  <c r="D193" i="1"/>
  <c r="F193" i="1"/>
  <c r="G193" i="1"/>
  <c r="H193" i="1"/>
  <c r="C194" i="1"/>
  <c r="D194" i="1"/>
  <c r="F194" i="1"/>
  <c r="G194" i="1"/>
  <c r="H194" i="1"/>
  <c r="C195" i="1"/>
  <c r="D195" i="1"/>
  <c r="F195" i="1"/>
  <c r="G195" i="1"/>
  <c r="H195" i="1"/>
  <c r="C196" i="1"/>
  <c r="D196" i="1"/>
  <c r="F196" i="1"/>
  <c r="G196" i="1"/>
  <c r="H196" i="1"/>
  <c r="C197" i="1"/>
  <c r="D197" i="1"/>
  <c r="F197" i="1"/>
  <c r="G197" i="1"/>
  <c r="H197" i="1"/>
  <c r="C198" i="1"/>
  <c r="D198" i="1"/>
  <c r="F198" i="1"/>
  <c r="G198" i="1"/>
  <c r="H198" i="1"/>
  <c r="C199" i="1"/>
  <c r="D199" i="1"/>
  <c r="F199" i="1"/>
  <c r="G199" i="1"/>
  <c r="H199" i="1"/>
  <c r="C200" i="1"/>
  <c r="D200" i="1"/>
  <c r="F200" i="1"/>
  <c r="G200" i="1"/>
  <c r="H200" i="1"/>
  <c r="C201" i="1"/>
  <c r="D201" i="1"/>
  <c r="F201" i="1"/>
  <c r="G201" i="1"/>
  <c r="H201" i="1"/>
  <c r="C202" i="1"/>
  <c r="D202" i="1"/>
  <c r="F202" i="1"/>
  <c r="G202" i="1"/>
  <c r="H202" i="1"/>
  <c r="C203" i="1"/>
  <c r="D203" i="1"/>
  <c r="F203" i="1"/>
  <c r="G203" i="1"/>
  <c r="H203" i="1"/>
  <c r="C204" i="1"/>
  <c r="D204" i="1"/>
  <c r="F204" i="1"/>
  <c r="I204" i="1" s="1"/>
  <c r="J204" i="1" s="1"/>
  <c r="K204" i="1" s="1"/>
  <c r="G204" i="1"/>
  <c r="H204" i="1"/>
  <c r="C205" i="1"/>
  <c r="D205" i="1"/>
  <c r="F205" i="1"/>
  <c r="G205" i="1"/>
  <c r="H205" i="1"/>
  <c r="C206" i="1"/>
  <c r="D206" i="1"/>
  <c r="F206" i="1"/>
  <c r="G206" i="1"/>
  <c r="H206" i="1"/>
  <c r="C207" i="1"/>
  <c r="D207" i="1"/>
  <c r="F207" i="1"/>
  <c r="G207" i="1"/>
  <c r="H207" i="1"/>
  <c r="C208" i="1"/>
  <c r="D208" i="1"/>
  <c r="F208" i="1"/>
  <c r="G208" i="1"/>
  <c r="H208" i="1"/>
  <c r="C209" i="1"/>
  <c r="D209" i="1"/>
  <c r="F209" i="1"/>
  <c r="G209" i="1"/>
  <c r="H209" i="1"/>
  <c r="C210" i="1"/>
  <c r="I210" i="1" s="1"/>
  <c r="J210" i="1" s="1"/>
  <c r="K210" i="1" s="1"/>
  <c r="D210" i="1"/>
  <c r="F210" i="1"/>
  <c r="G210" i="1"/>
  <c r="H210" i="1"/>
  <c r="C211" i="1"/>
  <c r="D211" i="1"/>
  <c r="F211" i="1"/>
  <c r="G211" i="1"/>
  <c r="H211" i="1"/>
  <c r="C212" i="1"/>
  <c r="D212" i="1"/>
  <c r="F212" i="1"/>
  <c r="G212" i="1"/>
  <c r="H212" i="1"/>
  <c r="C213" i="1"/>
  <c r="D213" i="1"/>
  <c r="F213" i="1"/>
  <c r="G213" i="1"/>
  <c r="H213" i="1"/>
  <c r="C214" i="1"/>
  <c r="D214" i="1"/>
  <c r="F214" i="1"/>
  <c r="G214" i="1"/>
  <c r="H214" i="1"/>
  <c r="C215" i="1"/>
  <c r="D215" i="1"/>
  <c r="F215" i="1"/>
  <c r="G215" i="1"/>
  <c r="H215" i="1"/>
  <c r="C216" i="1"/>
  <c r="D216" i="1"/>
  <c r="F216" i="1"/>
  <c r="G216" i="1"/>
  <c r="H216" i="1"/>
  <c r="C217" i="1"/>
  <c r="D217" i="1"/>
  <c r="F217" i="1"/>
  <c r="G217" i="1"/>
  <c r="H217" i="1"/>
  <c r="C218" i="1"/>
  <c r="D218" i="1"/>
  <c r="F218" i="1"/>
  <c r="G218" i="1"/>
  <c r="H218" i="1"/>
  <c r="C219" i="1"/>
  <c r="D219" i="1"/>
  <c r="F219" i="1"/>
  <c r="G219" i="1"/>
  <c r="H219" i="1"/>
  <c r="C220" i="1"/>
  <c r="D220" i="1"/>
  <c r="F220" i="1"/>
  <c r="I220" i="1" s="1"/>
  <c r="J220" i="1" s="1"/>
  <c r="K220" i="1" s="1"/>
  <c r="G220" i="1"/>
  <c r="H220" i="1"/>
  <c r="C221" i="1"/>
  <c r="D221" i="1"/>
  <c r="F221" i="1"/>
  <c r="G221" i="1"/>
  <c r="H221" i="1"/>
  <c r="C222" i="1"/>
  <c r="D222" i="1"/>
  <c r="F222" i="1"/>
  <c r="G222" i="1"/>
  <c r="H222" i="1"/>
  <c r="C223" i="1"/>
  <c r="D223" i="1"/>
  <c r="F223" i="1"/>
  <c r="G223" i="1"/>
  <c r="H223" i="1"/>
  <c r="C224" i="1"/>
  <c r="D224" i="1"/>
  <c r="F224" i="1"/>
  <c r="G224" i="1"/>
  <c r="H224" i="1"/>
  <c r="C225" i="1"/>
  <c r="D225" i="1"/>
  <c r="F225" i="1"/>
  <c r="G225" i="1"/>
  <c r="H225" i="1"/>
  <c r="C226" i="1"/>
  <c r="D226" i="1"/>
  <c r="F226" i="1"/>
  <c r="G226" i="1"/>
  <c r="H226" i="1"/>
  <c r="C227" i="1"/>
  <c r="D227" i="1"/>
  <c r="F227" i="1"/>
  <c r="G227" i="1"/>
  <c r="H227" i="1"/>
  <c r="C228" i="1"/>
  <c r="D228" i="1"/>
  <c r="F228" i="1"/>
  <c r="I228" i="1" s="1"/>
  <c r="J228" i="1" s="1"/>
  <c r="K228" i="1" s="1"/>
  <c r="G228" i="1"/>
  <c r="H228" i="1"/>
  <c r="C229" i="1"/>
  <c r="D229" i="1"/>
  <c r="F229" i="1"/>
  <c r="G229" i="1"/>
  <c r="H229" i="1"/>
  <c r="C230" i="1"/>
  <c r="D230" i="1"/>
  <c r="F230" i="1"/>
  <c r="G230" i="1"/>
  <c r="H230" i="1"/>
  <c r="C231" i="1"/>
  <c r="D231" i="1"/>
  <c r="F231" i="1"/>
  <c r="G231" i="1"/>
  <c r="H231" i="1"/>
  <c r="C232" i="1"/>
  <c r="D232" i="1"/>
  <c r="F232" i="1"/>
  <c r="G232" i="1"/>
  <c r="H232" i="1"/>
  <c r="C233" i="1"/>
  <c r="D233" i="1"/>
  <c r="F233" i="1"/>
  <c r="G233" i="1"/>
  <c r="H233" i="1"/>
  <c r="C234" i="1"/>
  <c r="D234" i="1"/>
  <c r="F234" i="1"/>
  <c r="G234" i="1"/>
  <c r="H234" i="1"/>
  <c r="C235" i="1"/>
  <c r="D235" i="1"/>
  <c r="I235" i="1" s="1"/>
  <c r="J235" i="1" s="1"/>
  <c r="K235" i="1" s="1"/>
  <c r="F235" i="1"/>
  <c r="G235" i="1"/>
  <c r="H235" i="1"/>
  <c r="C236" i="1"/>
  <c r="D236" i="1"/>
  <c r="F236" i="1"/>
  <c r="I236" i="1" s="1"/>
  <c r="J236" i="1" s="1"/>
  <c r="K236" i="1" s="1"/>
  <c r="G236" i="1"/>
  <c r="H236" i="1"/>
  <c r="C237" i="1"/>
  <c r="D237" i="1"/>
  <c r="F237" i="1"/>
  <c r="G237" i="1"/>
  <c r="H237" i="1"/>
  <c r="C238" i="1"/>
  <c r="D238" i="1"/>
  <c r="F238" i="1"/>
  <c r="G238" i="1"/>
  <c r="H238" i="1"/>
  <c r="C239" i="1"/>
  <c r="D239" i="1"/>
  <c r="F239" i="1"/>
  <c r="G239" i="1"/>
  <c r="H239" i="1"/>
  <c r="C240" i="1"/>
  <c r="D240" i="1"/>
  <c r="F240" i="1"/>
  <c r="G240" i="1"/>
  <c r="H240" i="1"/>
  <c r="C241" i="1"/>
  <c r="D241" i="1"/>
  <c r="F241" i="1"/>
  <c r="G241" i="1"/>
  <c r="H241" i="1"/>
  <c r="C242" i="1"/>
  <c r="D242" i="1"/>
  <c r="F242" i="1"/>
  <c r="G242" i="1"/>
  <c r="H242" i="1"/>
  <c r="C243" i="1"/>
  <c r="D243" i="1"/>
  <c r="F243" i="1"/>
  <c r="G243" i="1"/>
  <c r="H243" i="1"/>
  <c r="C244" i="1"/>
  <c r="D244" i="1"/>
  <c r="F244" i="1"/>
  <c r="I244" i="1" s="1"/>
  <c r="J244" i="1" s="1"/>
  <c r="K244" i="1" s="1"/>
  <c r="L244" i="1" s="1"/>
  <c r="G244" i="1"/>
  <c r="H244" i="1"/>
  <c r="C245" i="1"/>
  <c r="D245" i="1"/>
  <c r="F245" i="1"/>
  <c r="G245" i="1"/>
  <c r="H245" i="1"/>
  <c r="C246" i="1"/>
  <c r="D246" i="1"/>
  <c r="F246" i="1"/>
  <c r="G246" i="1"/>
  <c r="H246" i="1"/>
  <c r="C247" i="1"/>
  <c r="D247" i="1"/>
  <c r="F247" i="1"/>
  <c r="G247" i="1"/>
  <c r="H247" i="1"/>
  <c r="C248" i="1"/>
  <c r="D248" i="1"/>
  <c r="F248" i="1"/>
  <c r="G248" i="1"/>
  <c r="H248" i="1"/>
  <c r="C249" i="1"/>
  <c r="D249" i="1"/>
  <c r="F249" i="1"/>
  <c r="G249" i="1"/>
  <c r="H249" i="1"/>
  <c r="C250" i="1"/>
  <c r="D250" i="1"/>
  <c r="F250" i="1"/>
  <c r="G250" i="1"/>
  <c r="H250" i="1"/>
  <c r="C251" i="1"/>
  <c r="D251" i="1"/>
  <c r="F251" i="1"/>
  <c r="G251" i="1"/>
  <c r="H251" i="1"/>
  <c r="C252" i="1"/>
  <c r="D252" i="1"/>
  <c r="F252" i="1"/>
  <c r="I252" i="1" s="1"/>
  <c r="J252" i="1" s="1"/>
  <c r="K252" i="1" s="1"/>
  <c r="G252" i="1"/>
  <c r="H252" i="1"/>
  <c r="C253" i="1"/>
  <c r="D253" i="1"/>
  <c r="F253" i="1"/>
  <c r="G253" i="1"/>
  <c r="H253" i="1"/>
  <c r="C254" i="1"/>
  <c r="I254" i="1" s="1"/>
  <c r="J254" i="1" s="1"/>
  <c r="K254" i="1" s="1"/>
  <c r="D254" i="1"/>
  <c r="F254" i="1"/>
  <c r="G254" i="1"/>
  <c r="H254" i="1"/>
  <c r="C255" i="1"/>
  <c r="D255" i="1"/>
  <c r="F255" i="1"/>
  <c r="G255" i="1"/>
  <c r="H255" i="1"/>
  <c r="C256" i="1"/>
  <c r="D256" i="1"/>
  <c r="F256" i="1"/>
  <c r="G256" i="1"/>
  <c r="H256" i="1"/>
  <c r="C257" i="1"/>
  <c r="D257" i="1"/>
  <c r="F257" i="1"/>
  <c r="G257" i="1"/>
  <c r="H257" i="1"/>
  <c r="C258" i="1"/>
  <c r="D258" i="1"/>
  <c r="F258" i="1"/>
  <c r="G258" i="1"/>
  <c r="H258" i="1"/>
  <c r="C259" i="1"/>
  <c r="D259" i="1"/>
  <c r="F259" i="1"/>
  <c r="G259" i="1"/>
  <c r="H259" i="1"/>
  <c r="C260" i="1"/>
  <c r="D260" i="1"/>
  <c r="F260" i="1"/>
  <c r="G260" i="1"/>
  <c r="H260" i="1"/>
  <c r="C261" i="1"/>
  <c r="D261" i="1"/>
  <c r="F261" i="1"/>
  <c r="G261" i="1"/>
  <c r="H261" i="1"/>
  <c r="C262" i="1"/>
  <c r="D262" i="1"/>
  <c r="F262" i="1"/>
  <c r="G262" i="1"/>
  <c r="H262" i="1"/>
  <c r="C263" i="1"/>
  <c r="D263" i="1"/>
  <c r="F263" i="1"/>
  <c r="G263" i="1"/>
  <c r="H263" i="1"/>
  <c r="C264" i="1"/>
  <c r="D264" i="1"/>
  <c r="F264" i="1"/>
  <c r="G264" i="1"/>
  <c r="H264" i="1"/>
  <c r="C265" i="1"/>
  <c r="D265" i="1"/>
  <c r="F265" i="1"/>
  <c r="G265" i="1"/>
  <c r="H265" i="1"/>
  <c r="C266" i="1"/>
  <c r="D266" i="1"/>
  <c r="F266" i="1"/>
  <c r="G266" i="1"/>
  <c r="H266" i="1"/>
  <c r="C267" i="1"/>
  <c r="D267" i="1"/>
  <c r="F267" i="1"/>
  <c r="G267" i="1"/>
  <c r="H267" i="1"/>
  <c r="C268" i="1"/>
  <c r="D268" i="1"/>
  <c r="F268" i="1"/>
  <c r="I268" i="1" s="1"/>
  <c r="J268" i="1" s="1"/>
  <c r="K268" i="1" s="1"/>
  <c r="G268" i="1"/>
  <c r="H268" i="1"/>
  <c r="C269" i="1"/>
  <c r="D269" i="1"/>
  <c r="F269" i="1"/>
  <c r="G269" i="1"/>
  <c r="H269" i="1"/>
  <c r="C270" i="1"/>
  <c r="D270" i="1"/>
  <c r="F270" i="1"/>
  <c r="G270" i="1"/>
  <c r="H270" i="1"/>
  <c r="C271" i="1"/>
  <c r="D271" i="1"/>
  <c r="F271" i="1"/>
  <c r="G271" i="1"/>
  <c r="H271" i="1"/>
  <c r="C272" i="1"/>
  <c r="D272" i="1"/>
  <c r="F272" i="1"/>
  <c r="G272" i="1"/>
  <c r="H272" i="1"/>
  <c r="C273" i="1"/>
  <c r="D273" i="1"/>
  <c r="F273" i="1"/>
  <c r="G273" i="1"/>
  <c r="H273" i="1"/>
  <c r="C274" i="1"/>
  <c r="D274" i="1"/>
  <c r="F274" i="1"/>
  <c r="G274" i="1"/>
  <c r="H274" i="1"/>
  <c r="C275" i="1"/>
  <c r="D275" i="1"/>
  <c r="F275" i="1"/>
  <c r="G275" i="1"/>
  <c r="H275" i="1"/>
  <c r="C276" i="1"/>
  <c r="D276" i="1"/>
  <c r="F276" i="1"/>
  <c r="I276" i="1" s="1"/>
  <c r="J276" i="1" s="1"/>
  <c r="K276" i="1" s="1"/>
  <c r="G276" i="1"/>
  <c r="H276" i="1"/>
  <c r="C277" i="1"/>
  <c r="D277" i="1"/>
  <c r="F277" i="1"/>
  <c r="G277" i="1"/>
  <c r="H277" i="1"/>
  <c r="C278" i="1"/>
  <c r="D278" i="1"/>
  <c r="F278" i="1"/>
  <c r="G278" i="1"/>
  <c r="H278" i="1"/>
  <c r="C279" i="1"/>
  <c r="D279" i="1"/>
  <c r="F279" i="1"/>
  <c r="G279" i="1"/>
  <c r="H279" i="1"/>
  <c r="C280" i="1"/>
  <c r="D280" i="1"/>
  <c r="F280" i="1"/>
  <c r="G280" i="1"/>
  <c r="H280" i="1"/>
  <c r="C281" i="1"/>
  <c r="D281" i="1"/>
  <c r="F281" i="1"/>
  <c r="G281" i="1"/>
  <c r="H281" i="1"/>
  <c r="C282" i="1"/>
  <c r="D282" i="1"/>
  <c r="F282" i="1"/>
  <c r="G282" i="1"/>
  <c r="H282" i="1"/>
  <c r="C283" i="1"/>
  <c r="D283" i="1"/>
  <c r="F283" i="1"/>
  <c r="G283" i="1"/>
  <c r="H283" i="1"/>
  <c r="C284" i="1"/>
  <c r="D284" i="1"/>
  <c r="F284" i="1"/>
  <c r="I284" i="1" s="1"/>
  <c r="J284" i="1" s="1"/>
  <c r="K284" i="1" s="1"/>
  <c r="L284" i="1" s="1"/>
  <c r="G284" i="1"/>
  <c r="H284" i="1"/>
  <c r="C285" i="1"/>
  <c r="D285" i="1"/>
  <c r="F285" i="1"/>
  <c r="G285" i="1"/>
  <c r="H285" i="1"/>
  <c r="C286" i="1"/>
  <c r="D286" i="1"/>
  <c r="F286" i="1"/>
  <c r="G286" i="1"/>
  <c r="H286" i="1"/>
  <c r="C287" i="1"/>
  <c r="D287" i="1"/>
  <c r="F287" i="1"/>
  <c r="G287" i="1"/>
  <c r="H287" i="1"/>
  <c r="C288" i="1"/>
  <c r="D288" i="1"/>
  <c r="F288" i="1"/>
  <c r="G288" i="1"/>
  <c r="H288" i="1"/>
  <c r="C289" i="1"/>
  <c r="D289" i="1"/>
  <c r="F289" i="1"/>
  <c r="G289" i="1"/>
  <c r="H289" i="1"/>
  <c r="C290" i="1"/>
  <c r="D290" i="1"/>
  <c r="F290" i="1"/>
  <c r="G290" i="1"/>
  <c r="H290" i="1"/>
  <c r="C291" i="1"/>
  <c r="D291" i="1"/>
  <c r="F291" i="1"/>
  <c r="G291" i="1"/>
  <c r="H291" i="1"/>
  <c r="C292" i="1"/>
  <c r="D292" i="1"/>
  <c r="F292" i="1"/>
  <c r="I292" i="1" s="1"/>
  <c r="J292" i="1" s="1"/>
  <c r="K292" i="1" s="1"/>
  <c r="G292" i="1"/>
  <c r="H292" i="1"/>
  <c r="C293" i="1"/>
  <c r="D293" i="1"/>
  <c r="F293" i="1"/>
  <c r="G293" i="1"/>
  <c r="H293" i="1"/>
  <c r="C294" i="1"/>
  <c r="D294" i="1"/>
  <c r="F294" i="1"/>
  <c r="G294" i="1"/>
  <c r="H294" i="1"/>
  <c r="C295" i="1"/>
  <c r="D295" i="1"/>
  <c r="F295" i="1"/>
  <c r="G295" i="1"/>
  <c r="H295" i="1"/>
  <c r="C296" i="1"/>
  <c r="D296" i="1"/>
  <c r="F296" i="1"/>
  <c r="G296" i="1"/>
  <c r="H296" i="1"/>
  <c r="C297" i="1"/>
  <c r="D297" i="1"/>
  <c r="F297" i="1"/>
  <c r="G297" i="1"/>
  <c r="H297" i="1"/>
  <c r="C298" i="1"/>
  <c r="I298" i="1" s="1"/>
  <c r="J298" i="1" s="1"/>
  <c r="K298" i="1" s="1"/>
  <c r="L298" i="1" s="1"/>
  <c r="M298" i="1" s="1"/>
  <c r="D298" i="1"/>
  <c r="F298" i="1"/>
  <c r="G298" i="1"/>
  <c r="H298" i="1"/>
  <c r="C299" i="1"/>
  <c r="D299" i="1"/>
  <c r="F299" i="1"/>
  <c r="G299" i="1"/>
  <c r="H299" i="1"/>
  <c r="C300" i="1"/>
  <c r="D300" i="1"/>
  <c r="F300" i="1"/>
  <c r="I300" i="1" s="1"/>
  <c r="J300" i="1" s="1"/>
  <c r="K300" i="1" s="1"/>
  <c r="G300" i="1"/>
  <c r="H300" i="1"/>
  <c r="C301" i="1"/>
  <c r="D301" i="1"/>
  <c r="F301" i="1"/>
  <c r="G301" i="1"/>
  <c r="H301" i="1"/>
  <c r="C302" i="1"/>
  <c r="D302" i="1"/>
  <c r="F302" i="1"/>
  <c r="G302" i="1"/>
  <c r="H302" i="1"/>
  <c r="C303" i="1"/>
  <c r="D303" i="1"/>
  <c r="F303" i="1"/>
  <c r="G303" i="1"/>
  <c r="H303" i="1"/>
  <c r="C304" i="1"/>
  <c r="D304" i="1"/>
  <c r="F304" i="1"/>
  <c r="G304" i="1"/>
  <c r="H304" i="1"/>
  <c r="C305" i="1"/>
  <c r="D305" i="1"/>
  <c r="F305" i="1"/>
  <c r="G305" i="1"/>
  <c r="H305" i="1"/>
  <c r="C306" i="1"/>
  <c r="D306" i="1"/>
  <c r="F306" i="1"/>
  <c r="G306" i="1"/>
  <c r="H306" i="1"/>
  <c r="C307" i="1"/>
  <c r="D307" i="1"/>
  <c r="F307" i="1"/>
  <c r="G307" i="1"/>
  <c r="H307" i="1"/>
  <c r="C308" i="1"/>
  <c r="D308" i="1"/>
  <c r="F308" i="1"/>
  <c r="G308" i="1"/>
  <c r="H308" i="1"/>
  <c r="C309" i="1"/>
  <c r="D309" i="1"/>
  <c r="F309" i="1"/>
  <c r="G309" i="1"/>
  <c r="H309" i="1"/>
  <c r="C310" i="1"/>
  <c r="D310" i="1"/>
  <c r="F310" i="1"/>
  <c r="G310" i="1"/>
  <c r="H310" i="1"/>
  <c r="C311" i="1"/>
  <c r="D311" i="1"/>
  <c r="F311" i="1"/>
  <c r="G311" i="1"/>
  <c r="H311" i="1"/>
  <c r="C312" i="1"/>
  <c r="D312" i="1"/>
  <c r="F312" i="1"/>
  <c r="G312" i="1"/>
  <c r="H312" i="1"/>
  <c r="C313" i="1"/>
  <c r="D313" i="1"/>
  <c r="F313" i="1"/>
  <c r="G313" i="1"/>
  <c r="H313" i="1"/>
  <c r="C314" i="1"/>
  <c r="D314" i="1"/>
  <c r="F314" i="1"/>
  <c r="G314" i="1"/>
  <c r="H314" i="1"/>
  <c r="C315" i="1"/>
  <c r="D315" i="1"/>
  <c r="F315" i="1"/>
  <c r="G315" i="1"/>
  <c r="H315" i="1"/>
  <c r="C316" i="1"/>
  <c r="D316" i="1"/>
  <c r="F316" i="1"/>
  <c r="I316" i="1" s="1"/>
  <c r="J316" i="1" s="1"/>
  <c r="K316" i="1" s="1"/>
  <c r="G316" i="1"/>
  <c r="H316" i="1"/>
  <c r="C317" i="1"/>
  <c r="D317" i="1"/>
  <c r="F317" i="1"/>
  <c r="G317" i="1"/>
  <c r="H317" i="1"/>
  <c r="C318" i="1"/>
  <c r="D318" i="1"/>
  <c r="F318" i="1"/>
  <c r="G318" i="1"/>
  <c r="H318" i="1"/>
  <c r="C319" i="1"/>
  <c r="D319" i="1"/>
  <c r="F319" i="1"/>
  <c r="G319" i="1"/>
  <c r="H319" i="1"/>
  <c r="C320" i="1"/>
  <c r="D320" i="1"/>
  <c r="F320" i="1"/>
  <c r="G320" i="1"/>
  <c r="H320" i="1"/>
  <c r="C321" i="1"/>
  <c r="D321" i="1"/>
  <c r="F321" i="1"/>
  <c r="G321" i="1"/>
  <c r="H321" i="1"/>
  <c r="C322" i="1"/>
  <c r="I322" i="1" s="1"/>
  <c r="J322" i="1" s="1"/>
  <c r="K322" i="1" s="1"/>
  <c r="L322" i="1" s="1"/>
  <c r="N322" i="1" s="1"/>
  <c r="D322" i="1"/>
  <c r="F322" i="1"/>
  <c r="G322" i="1"/>
  <c r="H322" i="1"/>
  <c r="C323" i="1"/>
  <c r="D323" i="1"/>
  <c r="F323" i="1"/>
  <c r="G323" i="1"/>
  <c r="H323" i="1"/>
  <c r="C324" i="1"/>
  <c r="D324" i="1"/>
  <c r="F324" i="1"/>
  <c r="I324" i="1" s="1"/>
  <c r="J324" i="1" s="1"/>
  <c r="K324" i="1" s="1"/>
  <c r="G324" i="1"/>
  <c r="H324" i="1"/>
  <c r="C325" i="1"/>
  <c r="D325" i="1"/>
  <c r="F325" i="1"/>
  <c r="G325" i="1"/>
  <c r="H325" i="1"/>
  <c r="C326" i="1"/>
  <c r="D326" i="1"/>
  <c r="F326" i="1"/>
  <c r="G326" i="1"/>
  <c r="H326" i="1"/>
  <c r="C327" i="1"/>
  <c r="D327" i="1"/>
  <c r="F327" i="1"/>
  <c r="G327" i="1"/>
  <c r="H327" i="1"/>
  <c r="C328" i="1"/>
  <c r="D328" i="1"/>
  <c r="F328" i="1"/>
  <c r="G328" i="1"/>
  <c r="H328" i="1"/>
  <c r="C329" i="1"/>
  <c r="D329" i="1"/>
  <c r="F329" i="1"/>
  <c r="G329" i="1"/>
  <c r="H329" i="1"/>
  <c r="C330" i="1"/>
  <c r="D330" i="1"/>
  <c r="F330" i="1"/>
  <c r="G330" i="1"/>
  <c r="H330" i="1"/>
  <c r="C331" i="1"/>
  <c r="D331" i="1"/>
  <c r="F331" i="1"/>
  <c r="G331" i="1"/>
  <c r="H331" i="1"/>
  <c r="C332" i="1"/>
  <c r="D332" i="1"/>
  <c r="F332" i="1"/>
  <c r="G332" i="1"/>
  <c r="H332" i="1"/>
  <c r="C333" i="1"/>
  <c r="D333" i="1"/>
  <c r="F333" i="1"/>
  <c r="G333" i="1"/>
  <c r="H333" i="1"/>
  <c r="C334" i="1"/>
  <c r="D334" i="1"/>
  <c r="F334" i="1"/>
  <c r="G334" i="1"/>
  <c r="H334" i="1"/>
  <c r="C335" i="1"/>
  <c r="D335" i="1"/>
  <c r="F335" i="1"/>
  <c r="G335" i="1"/>
  <c r="H335" i="1"/>
  <c r="C336" i="1"/>
  <c r="D336" i="1"/>
  <c r="F336" i="1"/>
  <c r="G336" i="1"/>
  <c r="H336" i="1"/>
  <c r="C337" i="1"/>
  <c r="D337" i="1"/>
  <c r="F337" i="1"/>
  <c r="G337" i="1"/>
  <c r="H337" i="1"/>
  <c r="C338" i="1"/>
  <c r="D338" i="1"/>
  <c r="F338" i="1"/>
  <c r="G338" i="1"/>
  <c r="H338" i="1"/>
  <c r="C339" i="1"/>
  <c r="D339" i="1"/>
  <c r="F339" i="1"/>
  <c r="G339" i="1"/>
  <c r="H339" i="1"/>
  <c r="C340" i="1"/>
  <c r="D340" i="1"/>
  <c r="F340" i="1"/>
  <c r="G340" i="1"/>
  <c r="H340" i="1"/>
  <c r="C341" i="1"/>
  <c r="D341" i="1"/>
  <c r="F341" i="1"/>
  <c r="G341" i="1"/>
  <c r="H341" i="1"/>
  <c r="C342" i="1"/>
  <c r="D342" i="1"/>
  <c r="F342" i="1"/>
  <c r="G342" i="1"/>
  <c r="H342" i="1"/>
  <c r="C343" i="1"/>
  <c r="D343" i="1"/>
  <c r="F343" i="1"/>
  <c r="G343" i="1"/>
  <c r="H343" i="1"/>
  <c r="C344" i="1"/>
  <c r="D344" i="1"/>
  <c r="F344" i="1"/>
  <c r="G344" i="1"/>
  <c r="H344" i="1"/>
  <c r="C345" i="1"/>
  <c r="D345" i="1"/>
  <c r="F345" i="1"/>
  <c r="G345" i="1"/>
  <c r="H345" i="1"/>
  <c r="C346" i="1"/>
  <c r="D346" i="1"/>
  <c r="F346" i="1"/>
  <c r="G346" i="1"/>
  <c r="H346" i="1"/>
  <c r="C347" i="1"/>
  <c r="D347" i="1"/>
  <c r="F347" i="1"/>
  <c r="G347" i="1"/>
  <c r="H347" i="1"/>
  <c r="C348" i="1"/>
  <c r="D348" i="1"/>
  <c r="F348" i="1"/>
  <c r="G348" i="1"/>
  <c r="H348" i="1"/>
  <c r="C349" i="1"/>
  <c r="D349" i="1"/>
  <c r="F349" i="1"/>
  <c r="G349" i="1"/>
  <c r="H349" i="1"/>
  <c r="C350" i="1"/>
  <c r="D350" i="1"/>
  <c r="F350" i="1"/>
  <c r="G350" i="1"/>
  <c r="H350" i="1"/>
  <c r="C351" i="1"/>
  <c r="D351" i="1"/>
  <c r="F351" i="1"/>
  <c r="G351" i="1"/>
  <c r="H351" i="1"/>
  <c r="C352" i="1"/>
  <c r="D352" i="1"/>
  <c r="F352" i="1"/>
  <c r="G352" i="1"/>
  <c r="H352" i="1"/>
  <c r="C353" i="1"/>
  <c r="D353" i="1"/>
  <c r="F353" i="1"/>
  <c r="G353" i="1"/>
  <c r="H353" i="1"/>
  <c r="C354" i="1"/>
  <c r="D354" i="1"/>
  <c r="F354" i="1"/>
  <c r="G354" i="1"/>
  <c r="H354" i="1"/>
  <c r="C355" i="1"/>
  <c r="D355" i="1"/>
  <c r="F355" i="1"/>
  <c r="G355" i="1"/>
  <c r="H355" i="1"/>
  <c r="C356" i="1"/>
  <c r="D356" i="1"/>
  <c r="F356" i="1"/>
  <c r="G356" i="1"/>
  <c r="H356" i="1"/>
  <c r="C357" i="1"/>
  <c r="D357" i="1"/>
  <c r="F357" i="1"/>
  <c r="G357" i="1"/>
  <c r="H357" i="1"/>
  <c r="C358" i="1"/>
  <c r="D358" i="1"/>
  <c r="F358" i="1"/>
  <c r="G358" i="1"/>
  <c r="H358" i="1"/>
  <c r="C359" i="1"/>
  <c r="D359" i="1"/>
  <c r="F359" i="1"/>
  <c r="G359" i="1"/>
  <c r="H359" i="1"/>
  <c r="C360" i="1"/>
  <c r="D360" i="1"/>
  <c r="F360" i="1"/>
  <c r="G360" i="1"/>
  <c r="H360" i="1"/>
  <c r="C361" i="1"/>
  <c r="D361" i="1"/>
  <c r="F361" i="1"/>
  <c r="G361" i="1"/>
  <c r="H361" i="1"/>
  <c r="C362" i="1"/>
  <c r="D362" i="1"/>
  <c r="F362" i="1"/>
  <c r="G362" i="1"/>
  <c r="H362" i="1"/>
  <c r="C363" i="1"/>
  <c r="D363" i="1"/>
  <c r="F363" i="1"/>
  <c r="G363" i="1"/>
  <c r="H363" i="1"/>
  <c r="C364" i="1"/>
  <c r="D364" i="1"/>
  <c r="F364" i="1"/>
  <c r="I364" i="1" s="1"/>
  <c r="J364" i="1" s="1"/>
  <c r="K364" i="1" s="1"/>
  <c r="G364" i="1"/>
  <c r="H364" i="1"/>
  <c r="C365" i="1"/>
  <c r="D365" i="1"/>
  <c r="F365" i="1"/>
  <c r="G365" i="1"/>
  <c r="H365" i="1"/>
  <c r="C366" i="1"/>
  <c r="D366" i="1"/>
  <c r="F366" i="1"/>
  <c r="G366" i="1"/>
  <c r="H366" i="1"/>
  <c r="C367" i="1"/>
  <c r="D367" i="1"/>
  <c r="F367" i="1"/>
  <c r="G367" i="1"/>
  <c r="H367" i="1"/>
  <c r="C368" i="1"/>
  <c r="D368" i="1"/>
  <c r="F368" i="1"/>
  <c r="G368" i="1"/>
  <c r="H368" i="1"/>
  <c r="C369" i="1"/>
  <c r="D369" i="1"/>
  <c r="F369" i="1"/>
  <c r="G369" i="1"/>
  <c r="H369" i="1"/>
  <c r="C370" i="1"/>
  <c r="D370" i="1"/>
  <c r="F370" i="1"/>
  <c r="G370" i="1"/>
  <c r="H370" i="1"/>
  <c r="C371" i="1"/>
  <c r="D371" i="1"/>
  <c r="F371" i="1"/>
  <c r="G371" i="1"/>
  <c r="H371" i="1"/>
  <c r="C372" i="1"/>
  <c r="D372" i="1"/>
  <c r="F372" i="1"/>
  <c r="I372" i="1" s="1"/>
  <c r="J372" i="1" s="1"/>
  <c r="K372" i="1" s="1"/>
  <c r="G372" i="1"/>
  <c r="H372" i="1"/>
  <c r="C373" i="1"/>
  <c r="D373" i="1"/>
  <c r="F373" i="1"/>
  <c r="G373" i="1"/>
  <c r="H373" i="1"/>
  <c r="C374" i="1"/>
  <c r="D374" i="1"/>
  <c r="F374" i="1"/>
  <c r="G374" i="1"/>
  <c r="H374" i="1"/>
  <c r="C375" i="1"/>
  <c r="D375" i="1"/>
  <c r="F375" i="1"/>
  <c r="G375" i="1"/>
  <c r="H375" i="1"/>
  <c r="C376" i="1"/>
  <c r="D376" i="1"/>
  <c r="F376" i="1"/>
  <c r="G376" i="1"/>
  <c r="H376" i="1"/>
  <c r="C377" i="1"/>
  <c r="D377" i="1"/>
  <c r="F377" i="1"/>
  <c r="G377" i="1"/>
  <c r="H377" i="1"/>
  <c r="C378" i="1"/>
  <c r="D378" i="1"/>
  <c r="F378" i="1"/>
  <c r="G378" i="1"/>
  <c r="H378" i="1"/>
  <c r="C379" i="1"/>
  <c r="D379" i="1"/>
  <c r="F379" i="1"/>
  <c r="I379" i="1" s="1"/>
  <c r="J379" i="1" s="1"/>
  <c r="K379" i="1" s="1"/>
  <c r="G379" i="1"/>
  <c r="H379" i="1"/>
  <c r="C380" i="1"/>
  <c r="D380" i="1"/>
  <c r="F380" i="1"/>
  <c r="I380" i="1" s="1"/>
  <c r="J380" i="1" s="1"/>
  <c r="K380" i="1" s="1"/>
  <c r="G380" i="1"/>
  <c r="H380" i="1"/>
  <c r="C381" i="1"/>
  <c r="D381" i="1"/>
  <c r="F381" i="1"/>
  <c r="G381" i="1"/>
  <c r="H381" i="1"/>
  <c r="C382" i="1"/>
  <c r="D382" i="1"/>
  <c r="F382" i="1"/>
  <c r="G382" i="1"/>
  <c r="H382" i="1"/>
  <c r="C383" i="1"/>
  <c r="D383" i="1"/>
  <c r="F383" i="1"/>
  <c r="G383" i="1"/>
  <c r="H383" i="1"/>
  <c r="C384" i="1"/>
  <c r="D384" i="1"/>
  <c r="F384" i="1"/>
  <c r="G384" i="1"/>
  <c r="H384" i="1"/>
  <c r="C385" i="1"/>
  <c r="D385" i="1"/>
  <c r="F385" i="1"/>
  <c r="G385" i="1"/>
  <c r="H385" i="1"/>
  <c r="C386" i="1"/>
  <c r="D386" i="1"/>
  <c r="F386" i="1"/>
  <c r="G386" i="1"/>
  <c r="H386" i="1"/>
  <c r="C387" i="1"/>
  <c r="D387" i="1"/>
  <c r="F387" i="1"/>
  <c r="G387" i="1"/>
  <c r="H387" i="1"/>
  <c r="C388" i="1"/>
  <c r="D388" i="1"/>
  <c r="F388" i="1"/>
  <c r="I388" i="1" s="1"/>
  <c r="J388" i="1" s="1"/>
  <c r="K388" i="1" s="1"/>
  <c r="G388" i="1"/>
  <c r="H388" i="1"/>
  <c r="C389" i="1"/>
  <c r="D389" i="1"/>
  <c r="F389" i="1"/>
  <c r="G389" i="1"/>
  <c r="H389" i="1"/>
  <c r="C390" i="1"/>
  <c r="D390" i="1"/>
  <c r="F390" i="1"/>
  <c r="G390" i="1"/>
  <c r="H390" i="1"/>
  <c r="C391" i="1"/>
  <c r="D391" i="1"/>
  <c r="F391" i="1"/>
  <c r="G391" i="1"/>
  <c r="H391" i="1"/>
  <c r="C392" i="1"/>
  <c r="D392" i="1"/>
  <c r="F392" i="1"/>
  <c r="G392" i="1"/>
  <c r="H392" i="1"/>
  <c r="C393" i="1"/>
  <c r="D393" i="1"/>
  <c r="F393" i="1"/>
  <c r="G393" i="1"/>
  <c r="H393" i="1"/>
  <c r="C394" i="1"/>
  <c r="D394" i="1"/>
  <c r="F394" i="1"/>
  <c r="G394" i="1"/>
  <c r="H394" i="1"/>
  <c r="C395" i="1"/>
  <c r="D395" i="1"/>
  <c r="F395" i="1"/>
  <c r="G395" i="1"/>
  <c r="H395" i="1"/>
  <c r="C396" i="1"/>
  <c r="D396" i="1"/>
  <c r="F396" i="1"/>
  <c r="I396" i="1" s="1"/>
  <c r="J396" i="1" s="1"/>
  <c r="K396" i="1" s="1"/>
  <c r="G396" i="1"/>
  <c r="H396" i="1"/>
  <c r="C397" i="1"/>
  <c r="D397" i="1"/>
  <c r="F397" i="1"/>
  <c r="G397" i="1"/>
  <c r="H397" i="1"/>
  <c r="C398" i="1"/>
  <c r="D398" i="1"/>
  <c r="F398" i="1"/>
  <c r="G398" i="1"/>
  <c r="H398" i="1"/>
  <c r="C399" i="1"/>
  <c r="D399" i="1"/>
  <c r="F399" i="1"/>
  <c r="G399" i="1"/>
  <c r="H399" i="1"/>
  <c r="C400" i="1"/>
  <c r="D400" i="1"/>
  <c r="F400" i="1"/>
  <c r="G400" i="1"/>
  <c r="H400" i="1"/>
  <c r="C401" i="1"/>
  <c r="D401" i="1"/>
  <c r="F401" i="1"/>
  <c r="G401" i="1"/>
  <c r="H401" i="1"/>
  <c r="C402" i="1"/>
  <c r="D402" i="1"/>
  <c r="F402" i="1"/>
  <c r="G402" i="1"/>
  <c r="H402" i="1"/>
  <c r="C403" i="1"/>
  <c r="D403" i="1"/>
  <c r="I403" i="1" s="1"/>
  <c r="J403" i="1" s="1"/>
  <c r="K403" i="1" s="1"/>
  <c r="F403" i="1"/>
  <c r="G403" i="1"/>
  <c r="H403" i="1"/>
  <c r="C404" i="1"/>
  <c r="D404" i="1"/>
  <c r="F404" i="1"/>
  <c r="I404" i="1" s="1"/>
  <c r="J404" i="1" s="1"/>
  <c r="K404" i="1" s="1"/>
  <c r="G404" i="1"/>
  <c r="H404" i="1"/>
  <c r="C405" i="1"/>
  <c r="D405" i="1"/>
  <c r="F405" i="1"/>
  <c r="G405" i="1"/>
  <c r="H405" i="1"/>
  <c r="C406" i="1"/>
  <c r="D406" i="1"/>
  <c r="F406" i="1"/>
  <c r="G406" i="1"/>
  <c r="H406" i="1"/>
  <c r="C407" i="1"/>
  <c r="D407" i="1"/>
  <c r="F407" i="1"/>
  <c r="G407" i="1"/>
  <c r="H407" i="1"/>
  <c r="C408" i="1"/>
  <c r="D408" i="1"/>
  <c r="F408" i="1"/>
  <c r="G408" i="1"/>
  <c r="H408" i="1"/>
  <c r="C409" i="1"/>
  <c r="D409" i="1"/>
  <c r="F409" i="1"/>
  <c r="G409" i="1"/>
  <c r="H409" i="1"/>
  <c r="C410" i="1"/>
  <c r="D410" i="1"/>
  <c r="F410" i="1"/>
  <c r="G410" i="1"/>
  <c r="H410" i="1"/>
  <c r="C411" i="1"/>
  <c r="D411" i="1"/>
  <c r="F411" i="1"/>
  <c r="G411" i="1"/>
  <c r="H411" i="1"/>
  <c r="C412" i="1"/>
  <c r="D412" i="1"/>
  <c r="F412" i="1"/>
  <c r="I412" i="1" s="1"/>
  <c r="J412" i="1" s="1"/>
  <c r="K412" i="1" s="1"/>
  <c r="G412" i="1"/>
  <c r="H412" i="1"/>
  <c r="C413" i="1"/>
  <c r="D413" i="1"/>
  <c r="F413" i="1"/>
  <c r="G413" i="1"/>
  <c r="H413" i="1"/>
  <c r="C414" i="1"/>
  <c r="D414" i="1"/>
  <c r="F414" i="1"/>
  <c r="G414" i="1"/>
  <c r="H414" i="1"/>
  <c r="C415" i="1"/>
  <c r="D415" i="1"/>
  <c r="F415" i="1"/>
  <c r="G415" i="1"/>
  <c r="H415" i="1"/>
  <c r="C416" i="1"/>
  <c r="D416" i="1"/>
  <c r="F416" i="1"/>
  <c r="G416" i="1"/>
  <c r="H416" i="1"/>
  <c r="C417" i="1"/>
  <c r="D417" i="1"/>
  <c r="F417" i="1"/>
  <c r="G417" i="1"/>
  <c r="H417" i="1"/>
  <c r="C418" i="1"/>
  <c r="I418" i="1" s="1"/>
  <c r="J418" i="1" s="1"/>
  <c r="K418" i="1" s="1"/>
  <c r="D418" i="1"/>
  <c r="F418" i="1"/>
  <c r="G418" i="1"/>
  <c r="H418" i="1"/>
  <c r="C419" i="1"/>
  <c r="D419" i="1"/>
  <c r="F419" i="1"/>
  <c r="G419" i="1"/>
  <c r="H419" i="1"/>
  <c r="C420" i="1"/>
  <c r="D420" i="1"/>
  <c r="F420" i="1"/>
  <c r="G420" i="1"/>
  <c r="H420" i="1"/>
  <c r="C421" i="1"/>
  <c r="D421" i="1"/>
  <c r="F421" i="1"/>
  <c r="G421" i="1"/>
  <c r="H421" i="1"/>
  <c r="C422" i="1"/>
  <c r="D422" i="1"/>
  <c r="F422" i="1"/>
  <c r="G422" i="1"/>
  <c r="H422" i="1"/>
  <c r="C423" i="1"/>
  <c r="D423" i="1"/>
  <c r="F423" i="1"/>
  <c r="G423" i="1"/>
  <c r="H423" i="1"/>
  <c r="C424" i="1"/>
  <c r="D424" i="1"/>
  <c r="F424" i="1"/>
  <c r="G424" i="1"/>
  <c r="H424" i="1"/>
  <c r="C425" i="1"/>
  <c r="D425" i="1"/>
  <c r="F425" i="1"/>
  <c r="G425" i="1"/>
  <c r="H425" i="1"/>
  <c r="C426" i="1"/>
  <c r="D426" i="1"/>
  <c r="F426" i="1"/>
  <c r="G426" i="1"/>
  <c r="H426" i="1"/>
  <c r="C427" i="1"/>
  <c r="D427" i="1"/>
  <c r="F427" i="1"/>
  <c r="G427" i="1"/>
  <c r="H427" i="1"/>
  <c r="C428" i="1"/>
  <c r="D428" i="1"/>
  <c r="F428" i="1"/>
  <c r="I428" i="1" s="1"/>
  <c r="J428" i="1" s="1"/>
  <c r="K428" i="1" s="1"/>
  <c r="G428" i="1"/>
  <c r="H428" i="1"/>
  <c r="C429" i="1"/>
  <c r="D429" i="1"/>
  <c r="F429" i="1"/>
  <c r="G429" i="1"/>
  <c r="H429" i="1"/>
  <c r="C430" i="1"/>
  <c r="D430" i="1"/>
  <c r="F430" i="1"/>
  <c r="G430" i="1"/>
  <c r="H430" i="1"/>
  <c r="C431" i="1"/>
  <c r="D431" i="1"/>
  <c r="F431" i="1"/>
  <c r="G431" i="1"/>
  <c r="H431" i="1"/>
  <c r="C432" i="1"/>
  <c r="D432" i="1"/>
  <c r="F432" i="1"/>
  <c r="G432" i="1"/>
  <c r="H432" i="1"/>
  <c r="C433" i="1"/>
  <c r="D433" i="1"/>
  <c r="F433" i="1"/>
  <c r="G433" i="1"/>
  <c r="H433" i="1"/>
  <c r="C434" i="1"/>
  <c r="D434" i="1"/>
  <c r="F434" i="1"/>
  <c r="G434" i="1"/>
  <c r="H434" i="1"/>
  <c r="C435" i="1"/>
  <c r="D435" i="1"/>
  <c r="F435" i="1"/>
  <c r="G435" i="1"/>
  <c r="H435" i="1"/>
  <c r="C436" i="1"/>
  <c r="D436" i="1"/>
  <c r="F436" i="1"/>
  <c r="G436" i="1"/>
  <c r="H436" i="1"/>
  <c r="C437" i="1"/>
  <c r="D437" i="1"/>
  <c r="F437" i="1"/>
  <c r="G437" i="1"/>
  <c r="H437" i="1"/>
  <c r="C438" i="1"/>
  <c r="D438" i="1"/>
  <c r="F438" i="1"/>
  <c r="G438" i="1"/>
  <c r="H438" i="1"/>
  <c r="C439" i="1"/>
  <c r="D439" i="1"/>
  <c r="F439" i="1"/>
  <c r="G439" i="1"/>
  <c r="H439" i="1"/>
  <c r="C440" i="1"/>
  <c r="D440" i="1"/>
  <c r="F440" i="1"/>
  <c r="G440" i="1"/>
  <c r="H440" i="1"/>
  <c r="C441" i="1"/>
  <c r="D441" i="1"/>
  <c r="F441" i="1"/>
  <c r="G441" i="1"/>
  <c r="H441" i="1"/>
  <c r="C442" i="1"/>
  <c r="D442" i="1"/>
  <c r="F442" i="1"/>
  <c r="G442" i="1"/>
  <c r="H442" i="1"/>
  <c r="C443" i="1"/>
  <c r="D443" i="1"/>
  <c r="F443" i="1"/>
  <c r="G443" i="1"/>
  <c r="H443" i="1"/>
  <c r="C444" i="1"/>
  <c r="D444" i="1"/>
  <c r="F444" i="1"/>
  <c r="G444" i="1"/>
  <c r="H444" i="1"/>
  <c r="C445" i="1"/>
  <c r="D445" i="1"/>
  <c r="F445" i="1"/>
  <c r="G445" i="1"/>
  <c r="H445" i="1"/>
  <c r="C446" i="1"/>
  <c r="D446" i="1"/>
  <c r="F446" i="1"/>
  <c r="G446" i="1"/>
  <c r="H446" i="1"/>
  <c r="C447" i="1"/>
  <c r="D447" i="1"/>
  <c r="F447" i="1"/>
  <c r="G447" i="1"/>
  <c r="H447" i="1"/>
  <c r="C448" i="1"/>
  <c r="D448" i="1"/>
  <c r="F448" i="1"/>
  <c r="G448" i="1"/>
  <c r="H448" i="1"/>
  <c r="C449" i="1"/>
  <c r="D449" i="1"/>
  <c r="F449" i="1"/>
  <c r="G449" i="1"/>
  <c r="H449" i="1"/>
  <c r="C450" i="1"/>
  <c r="D450" i="1"/>
  <c r="F450" i="1"/>
  <c r="G450" i="1"/>
  <c r="H450" i="1"/>
  <c r="C451" i="1"/>
  <c r="D451" i="1"/>
  <c r="F451" i="1"/>
  <c r="G451" i="1"/>
  <c r="H451" i="1"/>
  <c r="C452" i="1"/>
  <c r="D452" i="1"/>
  <c r="F452" i="1"/>
  <c r="I452" i="1" s="1"/>
  <c r="J452" i="1" s="1"/>
  <c r="K452" i="1" s="1"/>
  <c r="G452" i="1"/>
  <c r="H452" i="1"/>
  <c r="C453" i="1"/>
  <c r="D453" i="1"/>
  <c r="F453" i="1"/>
  <c r="G453" i="1"/>
  <c r="H453" i="1"/>
  <c r="C454" i="1"/>
  <c r="D454" i="1"/>
  <c r="F454" i="1"/>
  <c r="G454" i="1"/>
  <c r="H454" i="1"/>
  <c r="C455" i="1"/>
  <c r="D455" i="1"/>
  <c r="F455" i="1"/>
  <c r="G455" i="1"/>
  <c r="H455" i="1"/>
  <c r="C456" i="1"/>
  <c r="D456" i="1"/>
  <c r="F456" i="1"/>
  <c r="G456" i="1"/>
  <c r="H456" i="1"/>
  <c r="C457" i="1"/>
  <c r="D457" i="1"/>
  <c r="F457" i="1"/>
  <c r="G457" i="1"/>
  <c r="H457" i="1"/>
  <c r="C458" i="1"/>
  <c r="D458" i="1"/>
  <c r="F458" i="1"/>
  <c r="G458" i="1"/>
  <c r="H458" i="1"/>
  <c r="C459" i="1"/>
  <c r="D459" i="1"/>
  <c r="F459" i="1"/>
  <c r="G459" i="1"/>
  <c r="H459" i="1"/>
  <c r="C460" i="1"/>
  <c r="D460" i="1"/>
  <c r="F460" i="1"/>
  <c r="I460" i="1" s="1"/>
  <c r="J460" i="1" s="1"/>
  <c r="K460" i="1" s="1"/>
  <c r="G460" i="1"/>
  <c r="H460" i="1"/>
  <c r="C461" i="1"/>
  <c r="D461" i="1"/>
  <c r="F461" i="1"/>
  <c r="G461" i="1"/>
  <c r="H461" i="1"/>
  <c r="C462" i="1"/>
  <c r="D462" i="1"/>
  <c r="F462" i="1"/>
  <c r="G462" i="1"/>
  <c r="H462" i="1"/>
  <c r="C463" i="1"/>
  <c r="D463" i="1"/>
  <c r="F463" i="1"/>
  <c r="G463" i="1"/>
  <c r="H463" i="1"/>
  <c r="C464" i="1"/>
  <c r="D464" i="1"/>
  <c r="F464" i="1"/>
  <c r="G464" i="1"/>
  <c r="H464" i="1"/>
  <c r="C465" i="1"/>
  <c r="D465" i="1"/>
  <c r="F465" i="1"/>
  <c r="G465" i="1"/>
  <c r="H465" i="1"/>
  <c r="C466" i="1"/>
  <c r="D466" i="1"/>
  <c r="F466" i="1"/>
  <c r="G466" i="1"/>
  <c r="H466" i="1"/>
  <c r="C467" i="1"/>
  <c r="D467" i="1"/>
  <c r="F467" i="1"/>
  <c r="G467" i="1"/>
  <c r="H467" i="1"/>
  <c r="C468" i="1"/>
  <c r="D468" i="1"/>
  <c r="F468" i="1"/>
  <c r="I468" i="1" s="1"/>
  <c r="J468" i="1" s="1"/>
  <c r="K468" i="1" s="1"/>
  <c r="G468" i="1"/>
  <c r="H468" i="1"/>
  <c r="C469" i="1"/>
  <c r="D469" i="1"/>
  <c r="F469" i="1"/>
  <c r="G469" i="1"/>
  <c r="H469" i="1"/>
  <c r="C470" i="1"/>
  <c r="D470" i="1"/>
  <c r="F470" i="1"/>
  <c r="G470" i="1"/>
  <c r="H470" i="1"/>
  <c r="C471" i="1"/>
  <c r="D471" i="1"/>
  <c r="F471" i="1"/>
  <c r="G471" i="1"/>
  <c r="H471" i="1"/>
  <c r="C472" i="1"/>
  <c r="D472" i="1"/>
  <c r="F472" i="1"/>
  <c r="G472" i="1"/>
  <c r="H472" i="1"/>
  <c r="C473" i="1"/>
  <c r="D473" i="1"/>
  <c r="F473" i="1"/>
  <c r="G473" i="1"/>
  <c r="H473" i="1"/>
  <c r="C474" i="1"/>
  <c r="D474" i="1"/>
  <c r="F474" i="1"/>
  <c r="G474" i="1"/>
  <c r="H474" i="1"/>
  <c r="C475" i="1"/>
  <c r="D475" i="1"/>
  <c r="I475" i="1" s="1"/>
  <c r="J475" i="1" s="1"/>
  <c r="K475" i="1" s="1"/>
  <c r="F475" i="1"/>
  <c r="G475" i="1"/>
  <c r="H475" i="1"/>
  <c r="C476" i="1"/>
  <c r="D476" i="1"/>
  <c r="F476" i="1"/>
  <c r="G476" i="1"/>
  <c r="H476" i="1"/>
  <c r="C477" i="1"/>
  <c r="D477" i="1"/>
  <c r="F477" i="1"/>
  <c r="G477" i="1"/>
  <c r="H477" i="1"/>
  <c r="C478" i="1"/>
  <c r="D478" i="1"/>
  <c r="F478" i="1"/>
  <c r="G478" i="1"/>
  <c r="H478" i="1"/>
  <c r="C479" i="1"/>
  <c r="D479" i="1"/>
  <c r="F479" i="1"/>
  <c r="G479" i="1"/>
  <c r="H479" i="1"/>
  <c r="C480" i="1"/>
  <c r="D480" i="1"/>
  <c r="F480" i="1"/>
  <c r="G480" i="1"/>
  <c r="H480" i="1"/>
  <c r="C481" i="1"/>
  <c r="D481" i="1"/>
  <c r="F481" i="1"/>
  <c r="G481" i="1"/>
  <c r="H481" i="1"/>
  <c r="C482" i="1"/>
  <c r="D482" i="1"/>
  <c r="F482" i="1"/>
  <c r="G482" i="1"/>
  <c r="H482" i="1"/>
  <c r="C483" i="1"/>
  <c r="D483" i="1"/>
  <c r="F483" i="1"/>
  <c r="G483" i="1"/>
  <c r="H483" i="1"/>
  <c r="C484" i="1"/>
  <c r="D484" i="1"/>
  <c r="F484" i="1"/>
  <c r="I484" i="1" s="1"/>
  <c r="J484" i="1" s="1"/>
  <c r="K484" i="1" s="1"/>
  <c r="G484" i="1"/>
  <c r="H484" i="1"/>
  <c r="C485" i="1"/>
  <c r="D485" i="1"/>
  <c r="F485" i="1"/>
  <c r="G485" i="1"/>
  <c r="H485" i="1"/>
  <c r="C486" i="1"/>
  <c r="D486" i="1"/>
  <c r="F486" i="1"/>
  <c r="G486" i="1"/>
  <c r="H486" i="1"/>
  <c r="C487" i="1"/>
  <c r="D487" i="1"/>
  <c r="F487" i="1"/>
  <c r="G487" i="1"/>
  <c r="H487" i="1"/>
  <c r="C488" i="1"/>
  <c r="D488" i="1"/>
  <c r="F488" i="1"/>
  <c r="G488" i="1"/>
  <c r="H488" i="1"/>
  <c r="C489" i="1"/>
  <c r="D489" i="1"/>
  <c r="F489" i="1"/>
  <c r="G489" i="1"/>
  <c r="H489" i="1"/>
  <c r="C490" i="1"/>
  <c r="D490" i="1"/>
  <c r="F490" i="1"/>
  <c r="G490" i="1"/>
  <c r="H490" i="1"/>
  <c r="C491" i="1"/>
  <c r="D491" i="1"/>
  <c r="F491" i="1"/>
  <c r="G491" i="1"/>
  <c r="H491" i="1"/>
  <c r="C492" i="1"/>
  <c r="D492" i="1"/>
  <c r="F492" i="1"/>
  <c r="G492" i="1"/>
  <c r="H492" i="1"/>
  <c r="C493" i="1"/>
  <c r="D493" i="1"/>
  <c r="F493" i="1"/>
  <c r="G493" i="1"/>
  <c r="H493" i="1"/>
  <c r="C494" i="1"/>
  <c r="D494" i="1"/>
  <c r="F494" i="1"/>
  <c r="G494" i="1"/>
  <c r="H494" i="1"/>
  <c r="C495" i="1"/>
  <c r="D495" i="1"/>
  <c r="F495" i="1"/>
  <c r="G495" i="1"/>
  <c r="H495" i="1"/>
  <c r="C496" i="1"/>
  <c r="D496" i="1"/>
  <c r="F496" i="1"/>
  <c r="G496" i="1"/>
  <c r="H496" i="1"/>
  <c r="C497" i="1"/>
  <c r="D497" i="1"/>
  <c r="F497" i="1"/>
  <c r="G497" i="1"/>
  <c r="H497" i="1"/>
  <c r="C498" i="1"/>
  <c r="D498" i="1"/>
  <c r="F498" i="1"/>
  <c r="G498" i="1"/>
  <c r="H498" i="1"/>
  <c r="C499" i="1"/>
  <c r="D499" i="1"/>
  <c r="F499" i="1"/>
  <c r="G499" i="1"/>
  <c r="H499" i="1"/>
  <c r="C500" i="1"/>
  <c r="D500" i="1"/>
  <c r="F500" i="1"/>
  <c r="I500" i="1" s="1"/>
  <c r="J500" i="1" s="1"/>
  <c r="K500" i="1" s="1"/>
  <c r="G500" i="1"/>
  <c r="H500" i="1"/>
  <c r="C501" i="1"/>
  <c r="D501" i="1"/>
  <c r="F501" i="1"/>
  <c r="G501" i="1"/>
  <c r="H501" i="1"/>
  <c r="C502" i="1"/>
  <c r="D502" i="1"/>
  <c r="F502" i="1"/>
  <c r="G502" i="1"/>
  <c r="H502" i="1"/>
  <c r="C503" i="1"/>
  <c r="D503" i="1"/>
  <c r="F503" i="1"/>
  <c r="G503" i="1"/>
  <c r="H503" i="1"/>
  <c r="C504" i="1"/>
  <c r="D504" i="1"/>
  <c r="F504" i="1"/>
  <c r="G504" i="1"/>
  <c r="H504" i="1"/>
  <c r="C505" i="1"/>
  <c r="D505" i="1"/>
  <c r="F505" i="1"/>
  <c r="G505" i="1"/>
  <c r="H505" i="1"/>
  <c r="C506" i="1"/>
  <c r="D506" i="1"/>
  <c r="F506" i="1"/>
  <c r="G506" i="1"/>
  <c r="H506" i="1"/>
  <c r="C507" i="1"/>
  <c r="D507" i="1"/>
  <c r="F507" i="1"/>
  <c r="G507" i="1"/>
  <c r="H507" i="1"/>
  <c r="I8" i="1"/>
  <c r="J8" i="1" s="1"/>
  <c r="K8" i="1" s="1"/>
  <c r="I36" i="1"/>
  <c r="J36" i="1" s="1"/>
  <c r="K36" i="1" s="1"/>
  <c r="I44" i="1"/>
  <c r="J44" i="1" s="1"/>
  <c r="K44" i="1" s="1"/>
  <c r="I146" i="1"/>
  <c r="J146" i="1" s="1"/>
  <c r="K146" i="1" s="1"/>
  <c r="I250" i="1"/>
  <c r="J250" i="1" s="1"/>
  <c r="K250" i="1" s="1"/>
  <c r="I332" i="1"/>
  <c r="J332" i="1" s="1"/>
  <c r="K332" i="1" s="1"/>
  <c r="I340" i="1"/>
  <c r="J340" i="1" s="1"/>
  <c r="K340" i="1" s="1"/>
  <c r="I444" i="1"/>
  <c r="J444" i="1" s="1"/>
  <c r="K444" i="1" s="1"/>
  <c r="I492" i="1"/>
  <c r="J492" i="1" s="1"/>
  <c r="K492" i="1" s="1"/>
  <c r="F8" i="1"/>
  <c r="G8" i="1"/>
  <c r="H8" i="1"/>
  <c r="D8" i="1"/>
  <c r="I12" i="1"/>
  <c r="J12" i="1" s="1"/>
  <c r="K12" i="1" s="1"/>
  <c r="I172" i="1"/>
  <c r="J172" i="1" s="1"/>
  <c r="K172" i="1" s="1"/>
  <c r="I180" i="1"/>
  <c r="J180" i="1" s="1"/>
  <c r="K180" i="1" s="1"/>
  <c r="I348" i="1"/>
  <c r="J348" i="1" s="1"/>
  <c r="K348" i="1" s="1"/>
  <c r="C8" i="1"/>
  <c r="I49" i="1"/>
  <c r="J49" i="1" s="1"/>
  <c r="K49" i="1" s="1"/>
  <c r="I57" i="1"/>
  <c r="J57" i="1" s="1"/>
  <c r="K57" i="1" s="1"/>
  <c r="L57" i="1" s="1"/>
  <c r="I76" i="1"/>
  <c r="J76" i="1" s="1"/>
  <c r="K76" i="1" s="1"/>
  <c r="I105" i="1"/>
  <c r="J105" i="1" s="1"/>
  <c r="K105" i="1" s="1"/>
  <c r="I113" i="1"/>
  <c r="J113" i="1" s="1"/>
  <c r="K113" i="1" s="1"/>
  <c r="I117" i="1"/>
  <c r="J117" i="1" s="1"/>
  <c r="K117" i="1" s="1"/>
  <c r="I121" i="1"/>
  <c r="J121" i="1" s="1"/>
  <c r="K121" i="1" s="1"/>
  <c r="I145" i="1"/>
  <c r="J145" i="1" s="1"/>
  <c r="K145" i="1" s="1"/>
  <c r="I196" i="1"/>
  <c r="J196" i="1" s="1"/>
  <c r="K196" i="1" s="1"/>
  <c r="I205" i="1"/>
  <c r="J205" i="1" s="1"/>
  <c r="K205" i="1" s="1"/>
  <c r="I217" i="1"/>
  <c r="J217" i="1" s="1"/>
  <c r="K217" i="1" s="1"/>
  <c r="I225" i="1"/>
  <c r="J225" i="1" s="1"/>
  <c r="K225" i="1" s="1"/>
  <c r="I249" i="1"/>
  <c r="J249" i="1" s="1"/>
  <c r="K249" i="1" s="1"/>
  <c r="I257" i="1"/>
  <c r="J257" i="1" s="1"/>
  <c r="K257" i="1" s="1"/>
  <c r="I267" i="1"/>
  <c r="J267" i="1" s="1"/>
  <c r="K267" i="1" s="1"/>
  <c r="L267" i="1" s="1"/>
  <c r="I285" i="1"/>
  <c r="J285" i="1" s="1"/>
  <c r="K285" i="1" s="1"/>
  <c r="I305" i="1"/>
  <c r="J305" i="1" s="1"/>
  <c r="K305" i="1" s="1"/>
  <c r="I329" i="1"/>
  <c r="J329" i="1" s="1"/>
  <c r="K329" i="1" s="1"/>
  <c r="I337" i="1"/>
  <c r="J337" i="1" s="1"/>
  <c r="K337" i="1" s="1"/>
  <c r="L337" i="1" s="1"/>
  <c r="I353" i="1"/>
  <c r="J353" i="1" s="1"/>
  <c r="K353" i="1" s="1"/>
  <c r="I393" i="1"/>
  <c r="J393" i="1" s="1"/>
  <c r="K393" i="1" s="1"/>
  <c r="I401" i="1"/>
  <c r="J401" i="1" s="1"/>
  <c r="K401" i="1" s="1"/>
  <c r="I420" i="1"/>
  <c r="J420" i="1" s="1"/>
  <c r="K420" i="1" s="1"/>
  <c r="I443" i="1"/>
  <c r="J443" i="1" s="1"/>
  <c r="K443" i="1" s="1"/>
  <c r="I449" i="1"/>
  <c r="J449" i="1" s="1"/>
  <c r="K449" i="1" s="1"/>
  <c r="I465" i="1"/>
  <c r="J465" i="1" s="1"/>
  <c r="K465" i="1" s="1"/>
  <c r="I497" i="1"/>
  <c r="J497" i="1" s="1"/>
  <c r="K497" i="1" s="1"/>
  <c r="I505" i="1"/>
  <c r="J505" i="1" s="1"/>
  <c r="K505" i="1" s="1"/>
  <c r="I457" i="1"/>
  <c r="J457" i="1" s="1"/>
  <c r="K457" i="1" s="1"/>
  <c r="I361" i="1"/>
  <c r="J361" i="1" s="1"/>
  <c r="K361" i="1" s="1"/>
  <c r="I209" i="1"/>
  <c r="J209" i="1" s="1"/>
  <c r="K209" i="1" s="1"/>
  <c r="I201" i="1"/>
  <c r="J201" i="1" s="1"/>
  <c r="K201" i="1" s="1"/>
  <c r="I169" i="1"/>
  <c r="J169" i="1" s="1"/>
  <c r="K169" i="1" s="1"/>
  <c r="I137" i="1"/>
  <c r="J137" i="1" s="1"/>
  <c r="K137" i="1" s="1"/>
  <c r="I65" i="1"/>
  <c r="J65" i="1" s="1"/>
  <c r="K65" i="1" s="1"/>
  <c r="I41" i="1"/>
  <c r="J41" i="1" s="1"/>
  <c r="K41" i="1" s="1"/>
  <c r="L41" i="1" s="1"/>
  <c r="I33" i="1"/>
  <c r="J33" i="1" s="1"/>
  <c r="K33" i="1" s="1"/>
  <c r="I25" i="1"/>
  <c r="J25" i="1" s="1"/>
  <c r="K25" i="1" s="1"/>
  <c r="I17" i="1"/>
  <c r="J17" i="1" s="1"/>
  <c r="K17" i="1" s="1"/>
  <c r="U14" i="1"/>
  <c r="U15" i="1" s="1"/>
  <c r="U16" i="1" s="1"/>
  <c r="U17" i="1" s="1"/>
  <c r="U18" i="1" s="1"/>
  <c r="U19" i="1" s="1"/>
  <c r="U20" i="1" s="1"/>
  <c r="U21" i="1" s="1"/>
  <c r="U22" i="1" s="1"/>
  <c r="P14" i="1"/>
  <c r="P15" i="1" s="1"/>
  <c r="P16" i="1" s="1"/>
  <c r="P17" i="1" s="1"/>
  <c r="P18" i="1" s="1"/>
  <c r="P19" i="1" s="1"/>
  <c r="P20" i="1" s="1"/>
  <c r="P21" i="1" s="1"/>
  <c r="P22" i="1" s="1"/>
  <c r="W12" i="1"/>
  <c r="V12" i="1"/>
  <c r="Q12" i="1" a="1"/>
  <c r="Q12" i="1" s="1"/>
  <c r="I9" i="1"/>
  <c r="J9" i="1" s="1"/>
  <c r="K9" i="1" s="1"/>
  <c r="B8" i="1" a="1"/>
  <c r="B8" i="1" s="1"/>
  <c r="I15" i="1" l="1"/>
  <c r="J15" i="1" s="1"/>
  <c r="K15" i="1" s="1"/>
  <c r="I367" i="1"/>
  <c r="J367" i="1" s="1"/>
  <c r="K367" i="1" s="1"/>
  <c r="I476" i="1"/>
  <c r="J476" i="1" s="1"/>
  <c r="K476" i="1" s="1"/>
  <c r="I436" i="1"/>
  <c r="J436" i="1" s="1"/>
  <c r="K436" i="1" s="1"/>
  <c r="L436" i="1" s="1"/>
  <c r="I308" i="1"/>
  <c r="J308" i="1" s="1"/>
  <c r="K308" i="1" s="1"/>
  <c r="L308" i="1" s="1"/>
  <c r="L401" i="1"/>
  <c r="N401" i="1" s="1"/>
  <c r="L260" i="1"/>
  <c r="N260" i="1" s="1"/>
  <c r="L212" i="1"/>
  <c r="M212" i="1" s="1"/>
  <c r="L33" i="1"/>
  <c r="N33" i="1" s="1"/>
  <c r="I462" i="1"/>
  <c r="J462" i="1" s="1"/>
  <c r="K462" i="1" s="1"/>
  <c r="L462" i="1" s="1"/>
  <c r="N462" i="1" s="1"/>
  <c r="I384" i="1"/>
  <c r="J384" i="1" s="1"/>
  <c r="K384" i="1" s="1"/>
  <c r="L384" i="1" s="1"/>
  <c r="N384" i="1" s="1"/>
  <c r="I246" i="1"/>
  <c r="J246" i="1" s="1"/>
  <c r="K246" i="1" s="1"/>
  <c r="L246" i="1" s="1"/>
  <c r="M246" i="1" s="1"/>
  <c r="I112" i="1"/>
  <c r="J112" i="1" s="1"/>
  <c r="K112" i="1" s="1"/>
  <c r="L112" i="1" s="1"/>
  <c r="M112" i="1" s="1"/>
  <c r="I486" i="1"/>
  <c r="J486" i="1" s="1"/>
  <c r="K486" i="1" s="1"/>
  <c r="L486" i="1" s="1"/>
  <c r="N486" i="1" s="1"/>
  <c r="I407" i="1"/>
  <c r="J407" i="1" s="1"/>
  <c r="K407" i="1" s="1"/>
  <c r="L407" i="1" s="1"/>
  <c r="N407" i="1" s="1"/>
  <c r="I263" i="1"/>
  <c r="J263" i="1" s="1"/>
  <c r="K263" i="1" s="1"/>
  <c r="L263" i="1" s="1"/>
  <c r="I302" i="1"/>
  <c r="J302" i="1" s="1"/>
  <c r="K302" i="1" s="1"/>
  <c r="L302" i="1" s="1"/>
  <c r="I62" i="1"/>
  <c r="J62" i="1" s="1"/>
  <c r="K62" i="1" s="1"/>
  <c r="L62" i="1" s="1"/>
  <c r="N62" i="1" s="1"/>
  <c r="I390" i="1"/>
  <c r="J390" i="1" s="1"/>
  <c r="K390" i="1" s="1"/>
  <c r="L390" i="1" s="1"/>
  <c r="N390" i="1" s="1"/>
  <c r="I326" i="1"/>
  <c r="J326" i="1" s="1"/>
  <c r="K326" i="1" s="1"/>
  <c r="L326" i="1" s="1"/>
  <c r="N326" i="1" s="1"/>
  <c r="I190" i="1"/>
  <c r="J190" i="1" s="1"/>
  <c r="K190" i="1" s="1"/>
  <c r="L190" i="1" s="1"/>
  <c r="I134" i="1"/>
  <c r="J134" i="1" s="1"/>
  <c r="K134" i="1" s="1"/>
  <c r="L134" i="1" s="1"/>
  <c r="N134" i="1" s="1"/>
  <c r="I103" i="1"/>
  <c r="J103" i="1" s="1"/>
  <c r="K103" i="1" s="1"/>
  <c r="L103" i="1" s="1"/>
  <c r="I408" i="1"/>
  <c r="J408" i="1" s="1"/>
  <c r="K408" i="1" s="1"/>
  <c r="L408" i="1" s="1"/>
  <c r="N408" i="1" s="1"/>
  <c r="I215" i="1"/>
  <c r="J215" i="1" s="1"/>
  <c r="K215" i="1" s="1"/>
  <c r="L215" i="1" s="1"/>
  <c r="I95" i="1"/>
  <c r="J95" i="1" s="1"/>
  <c r="K95" i="1" s="1"/>
  <c r="L95" i="1" s="1"/>
  <c r="M95" i="1" s="1"/>
  <c r="I64" i="1"/>
  <c r="J64" i="1" s="1"/>
  <c r="K64" i="1" s="1"/>
  <c r="L64" i="1" s="1"/>
  <c r="I214" i="1"/>
  <c r="J214" i="1" s="1"/>
  <c r="K214" i="1" s="1"/>
  <c r="L214" i="1" s="1"/>
  <c r="I133" i="1"/>
  <c r="J133" i="1" s="1"/>
  <c r="K133" i="1" s="1"/>
  <c r="L133" i="1" s="1"/>
  <c r="N133" i="1" s="1"/>
  <c r="I128" i="1"/>
  <c r="J128" i="1" s="1"/>
  <c r="K128" i="1" s="1"/>
  <c r="L128" i="1" s="1"/>
  <c r="N128" i="1" s="1"/>
  <c r="I389" i="1"/>
  <c r="J389" i="1" s="1"/>
  <c r="K389" i="1" s="1"/>
  <c r="L389" i="1" s="1"/>
  <c r="I286" i="1"/>
  <c r="J286" i="1" s="1"/>
  <c r="K286" i="1" s="1"/>
  <c r="L286" i="1" s="1"/>
  <c r="I222" i="1"/>
  <c r="J222" i="1" s="1"/>
  <c r="K222" i="1" s="1"/>
  <c r="L222" i="1" s="1"/>
  <c r="I102" i="1"/>
  <c r="J102" i="1" s="1"/>
  <c r="K102" i="1" s="1"/>
  <c r="L102" i="1" s="1"/>
  <c r="I438" i="1"/>
  <c r="J438" i="1" s="1"/>
  <c r="K438" i="1" s="1"/>
  <c r="L438" i="1" s="1"/>
  <c r="N438" i="1" s="1"/>
  <c r="I261" i="1"/>
  <c r="J261" i="1" s="1"/>
  <c r="K261" i="1" s="1"/>
  <c r="L261" i="1" s="1"/>
  <c r="I245" i="1"/>
  <c r="J245" i="1" s="1"/>
  <c r="K245" i="1" s="1"/>
  <c r="L245" i="1" s="1"/>
  <c r="N245" i="1" s="1"/>
  <c r="I206" i="1"/>
  <c r="J206" i="1" s="1"/>
  <c r="K206" i="1" s="1"/>
  <c r="L206" i="1" s="1"/>
  <c r="M206" i="1" s="1"/>
  <c r="I152" i="1"/>
  <c r="J152" i="1" s="1"/>
  <c r="K152" i="1" s="1"/>
  <c r="L152" i="1" s="1"/>
  <c r="N152" i="1" s="1"/>
  <c r="I29" i="1"/>
  <c r="J29" i="1" s="1"/>
  <c r="K29" i="1" s="1"/>
  <c r="L29" i="1" s="1"/>
  <c r="M29" i="1" s="1"/>
  <c r="I280" i="1"/>
  <c r="J280" i="1" s="1"/>
  <c r="K280" i="1" s="1"/>
  <c r="L280" i="1" s="1"/>
  <c r="N280" i="1" s="1"/>
  <c r="I191" i="1"/>
  <c r="J191" i="1" s="1"/>
  <c r="K191" i="1" s="1"/>
  <c r="L191" i="1" s="1"/>
  <c r="I142" i="1"/>
  <c r="J142" i="1" s="1"/>
  <c r="K142" i="1" s="1"/>
  <c r="L142" i="1" s="1"/>
  <c r="I86" i="1"/>
  <c r="J86" i="1" s="1"/>
  <c r="K86" i="1" s="1"/>
  <c r="L86" i="1" s="1"/>
  <c r="N86" i="1" s="1"/>
  <c r="I79" i="1"/>
  <c r="J79" i="1" s="1"/>
  <c r="K79" i="1" s="1"/>
  <c r="L79" i="1" s="1"/>
  <c r="I30" i="1"/>
  <c r="J30" i="1" s="1"/>
  <c r="K30" i="1" s="1"/>
  <c r="L30" i="1" s="1"/>
  <c r="L9" i="1"/>
  <c r="M9" i="1" s="1"/>
  <c r="I495" i="1"/>
  <c r="J495" i="1" s="1"/>
  <c r="K495" i="1" s="1"/>
  <c r="L495" i="1" s="1"/>
  <c r="N495" i="1" s="1"/>
  <c r="I487" i="1"/>
  <c r="J487" i="1" s="1"/>
  <c r="K487" i="1" s="1"/>
  <c r="L487" i="1" s="1"/>
  <c r="N487" i="1" s="1"/>
  <c r="I479" i="1"/>
  <c r="J479" i="1" s="1"/>
  <c r="K479" i="1" s="1"/>
  <c r="L479" i="1" s="1"/>
  <c r="N479" i="1" s="1"/>
  <c r="I471" i="1"/>
  <c r="J471" i="1" s="1"/>
  <c r="K471" i="1" s="1"/>
  <c r="L471" i="1" s="1"/>
  <c r="N471" i="1" s="1"/>
  <c r="I463" i="1"/>
  <c r="J463" i="1" s="1"/>
  <c r="K463" i="1" s="1"/>
  <c r="L463" i="1" s="1"/>
  <c r="N463" i="1" s="1"/>
  <c r="I455" i="1"/>
  <c r="J455" i="1" s="1"/>
  <c r="K455" i="1" s="1"/>
  <c r="L455" i="1" s="1"/>
  <c r="I447" i="1"/>
  <c r="J447" i="1" s="1"/>
  <c r="K447" i="1" s="1"/>
  <c r="L447" i="1" s="1"/>
  <c r="M447" i="1" s="1"/>
  <c r="I439" i="1"/>
  <c r="J439" i="1" s="1"/>
  <c r="K439" i="1" s="1"/>
  <c r="L439" i="1" s="1"/>
  <c r="I431" i="1"/>
  <c r="J431" i="1" s="1"/>
  <c r="K431" i="1" s="1"/>
  <c r="L431" i="1" s="1"/>
  <c r="I423" i="1"/>
  <c r="J423" i="1" s="1"/>
  <c r="K423" i="1" s="1"/>
  <c r="L423" i="1" s="1"/>
  <c r="N423" i="1" s="1"/>
  <c r="I415" i="1"/>
  <c r="J415" i="1" s="1"/>
  <c r="K415" i="1" s="1"/>
  <c r="L415" i="1" s="1"/>
  <c r="I399" i="1"/>
  <c r="J399" i="1" s="1"/>
  <c r="K399" i="1" s="1"/>
  <c r="L399" i="1" s="1"/>
  <c r="M399" i="1" s="1"/>
  <c r="I391" i="1"/>
  <c r="J391" i="1" s="1"/>
  <c r="K391" i="1" s="1"/>
  <c r="L391" i="1" s="1"/>
  <c r="I383" i="1"/>
  <c r="J383" i="1" s="1"/>
  <c r="K383" i="1" s="1"/>
  <c r="L383" i="1" s="1"/>
  <c r="M383" i="1" s="1"/>
  <c r="I375" i="1"/>
  <c r="J375" i="1" s="1"/>
  <c r="K375" i="1" s="1"/>
  <c r="L375" i="1" s="1"/>
  <c r="I359" i="1"/>
  <c r="J359" i="1" s="1"/>
  <c r="K359" i="1" s="1"/>
  <c r="L359" i="1" s="1"/>
  <c r="I351" i="1"/>
  <c r="J351" i="1" s="1"/>
  <c r="K351" i="1" s="1"/>
  <c r="L351" i="1" s="1"/>
  <c r="M351" i="1" s="1"/>
  <c r="I343" i="1"/>
  <c r="J343" i="1" s="1"/>
  <c r="K343" i="1" s="1"/>
  <c r="L343" i="1" s="1"/>
  <c r="N343" i="1" s="1"/>
  <c r="I335" i="1"/>
  <c r="J335" i="1" s="1"/>
  <c r="K335" i="1" s="1"/>
  <c r="L335" i="1" s="1"/>
  <c r="M335" i="1" s="1"/>
  <c r="I327" i="1"/>
  <c r="J327" i="1" s="1"/>
  <c r="K327" i="1" s="1"/>
  <c r="L327" i="1" s="1"/>
  <c r="I319" i="1"/>
  <c r="J319" i="1" s="1"/>
  <c r="K319" i="1" s="1"/>
  <c r="L319" i="1" s="1"/>
  <c r="I295" i="1"/>
  <c r="J295" i="1" s="1"/>
  <c r="K295" i="1" s="1"/>
  <c r="L295" i="1" s="1"/>
  <c r="I271" i="1"/>
  <c r="J271" i="1" s="1"/>
  <c r="K271" i="1" s="1"/>
  <c r="L271" i="1" s="1"/>
  <c r="I231" i="1"/>
  <c r="J231" i="1" s="1"/>
  <c r="K231" i="1" s="1"/>
  <c r="L231" i="1" s="1"/>
  <c r="L205" i="1"/>
  <c r="N205" i="1" s="1"/>
  <c r="I503" i="1"/>
  <c r="J503" i="1" s="1"/>
  <c r="K503" i="1" s="1"/>
  <c r="L503" i="1" s="1"/>
  <c r="N503" i="1" s="1"/>
  <c r="I506" i="1"/>
  <c r="J506" i="1" s="1"/>
  <c r="K506" i="1" s="1"/>
  <c r="L506" i="1" s="1"/>
  <c r="N506" i="1" s="1"/>
  <c r="I442" i="1"/>
  <c r="J442" i="1" s="1"/>
  <c r="K442" i="1" s="1"/>
  <c r="L442" i="1" s="1"/>
  <c r="I426" i="1"/>
  <c r="J426" i="1" s="1"/>
  <c r="K426" i="1" s="1"/>
  <c r="L426" i="1" s="1"/>
  <c r="I402" i="1"/>
  <c r="J402" i="1" s="1"/>
  <c r="K402" i="1" s="1"/>
  <c r="L402" i="1" s="1"/>
  <c r="I386" i="1"/>
  <c r="J386" i="1" s="1"/>
  <c r="K386" i="1" s="1"/>
  <c r="L386" i="1" s="1"/>
  <c r="I370" i="1"/>
  <c r="J370" i="1" s="1"/>
  <c r="K370" i="1" s="1"/>
  <c r="L370" i="1" s="1"/>
  <c r="I362" i="1"/>
  <c r="J362" i="1" s="1"/>
  <c r="K362" i="1" s="1"/>
  <c r="L362" i="1" s="1"/>
  <c r="N362" i="1" s="1"/>
  <c r="I330" i="1"/>
  <c r="J330" i="1" s="1"/>
  <c r="K330" i="1" s="1"/>
  <c r="L330" i="1" s="1"/>
  <c r="N330" i="1" s="1"/>
  <c r="I306" i="1"/>
  <c r="J306" i="1" s="1"/>
  <c r="K306" i="1" s="1"/>
  <c r="L306" i="1" s="1"/>
  <c r="N306" i="1" s="1"/>
  <c r="I282" i="1"/>
  <c r="J282" i="1" s="1"/>
  <c r="K282" i="1" s="1"/>
  <c r="L282" i="1" s="1"/>
  <c r="I253" i="1"/>
  <c r="J253" i="1" s="1"/>
  <c r="K253" i="1" s="1"/>
  <c r="L253" i="1" s="1"/>
  <c r="I194" i="1"/>
  <c r="J194" i="1" s="1"/>
  <c r="K194" i="1" s="1"/>
  <c r="L194" i="1" s="1"/>
  <c r="M194" i="1" s="1"/>
  <c r="I165" i="1"/>
  <c r="J165" i="1" s="1"/>
  <c r="K165" i="1" s="1"/>
  <c r="L165" i="1" s="1"/>
  <c r="I154" i="1"/>
  <c r="J154" i="1" s="1"/>
  <c r="K154" i="1" s="1"/>
  <c r="L154" i="1" s="1"/>
  <c r="I120" i="1"/>
  <c r="J120" i="1" s="1"/>
  <c r="K120" i="1" s="1"/>
  <c r="L120" i="1" s="1"/>
  <c r="N120" i="1" s="1"/>
  <c r="I504" i="1"/>
  <c r="J504" i="1" s="1"/>
  <c r="K504" i="1" s="1"/>
  <c r="L504" i="1" s="1"/>
  <c r="M504" i="1" s="1"/>
  <c r="I501" i="1"/>
  <c r="J501" i="1" s="1"/>
  <c r="K501" i="1" s="1"/>
  <c r="L501" i="1" s="1"/>
  <c r="I493" i="1"/>
  <c r="J493" i="1" s="1"/>
  <c r="K493" i="1" s="1"/>
  <c r="L493" i="1" s="1"/>
  <c r="I488" i="1"/>
  <c r="J488" i="1" s="1"/>
  <c r="K488" i="1" s="1"/>
  <c r="L488" i="1" s="1"/>
  <c r="N488" i="1" s="1"/>
  <c r="I427" i="1"/>
  <c r="J427" i="1" s="1"/>
  <c r="K427" i="1" s="1"/>
  <c r="L427" i="1" s="1"/>
  <c r="L403" i="1"/>
  <c r="I490" i="1"/>
  <c r="J490" i="1" s="1"/>
  <c r="K490" i="1" s="1"/>
  <c r="L490" i="1" s="1"/>
  <c r="N490" i="1" s="1"/>
  <c r="I474" i="1"/>
  <c r="J474" i="1" s="1"/>
  <c r="K474" i="1" s="1"/>
  <c r="L474" i="1" s="1"/>
  <c r="I458" i="1"/>
  <c r="J458" i="1" s="1"/>
  <c r="K458" i="1" s="1"/>
  <c r="L458" i="1" s="1"/>
  <c r="I410" i="1"/>
  <c r="J410" i="1" s="1"/>
  <c r="K410" i="1" s="1"/>
  <c r="L410" i="1" s="1"/>
  <c r="I394" i="1"/>
  <c r="J394" i="1" s="1"/>
  <c r="K394" i="1" s="1"/>
  <c r="L394" i="1" s="1"/>
  <c r="I378" i="1"/>
  <c r="J378" i="1" s="1"/>
  <c r="K378" i="1" s="1"/>
  <c r="L378" i="1" s="1"/>
  <c r="I354" i="1"/>
  <c r="J354" i="1" s="1"/>
  <c r="K354" i="1" s="1"/>
  <c r="L354" i="1" s="1"/>
  <c r="I338" i="1"/>
  <c r="J338" i="1" s="1"/>
  <c r="K338" i="1" s="1"/>
  <c r="L338" i="1" s="1"/>
  <c r="N338" i="1" s="1"/>
  <c r="I314" i="1"/>
  <c r="J314" i="1" s="1"/>
  <c r="K314" i="1" s="1"/>
  <c r="L314" i="1" s="1"/>
  <c r="N314" i="1" s="1"/>
  <c r="I274" i="1"/>
  <c r="J274" i="1" s="1"/>
  <c r="K274" i="1" s="1"/>
  <c r="L274" i="1" s="1"/>
  <c r="N274" i="1" s="1"/>
  <c r="I242" i="1"/>
  <c r="J242" i="1" s="1"/>
  <c r="K242" i="1" s="1"/>
  <c r="L242" i="1" s="1"/>
  <c r="M242" i="1" s="1"/>
  <c r="I234" i="1"/>
  <c r="J234" i="1" s="1"/>
  <c r="K234" i="1" s="1"/>
  <c r="L234" i="1" s="1"/>
  <c r="N234" i="1" s="1"/>
  <c r="I224" i="1"/>
  <c r="J224" i="1" s="1"/>
  <c r="K224" i="1" s="1"/>
  <c r="L224" i="1" s="1"/>
  <c r="I218" i="1"/>
  <c r="J218" i="1" s="1"/>
  <c r="K218" i="1" s="1"/>
  <c r="L218" i="1" s="1"/>
  <c r="I202" i="1"/>
  <c r="J202" i="1" s="1"/>
  <c r="K202" i="1" s="1"/>
  <c r="L202" i="1" s="1"/>
  <c r="I178" i="1"/>
  <c r="J178" i="1" s="1"/>
  <c r="K178" i="1" s="1"/>
  <c r="L178" i="1" s="1"/>
  <c r="N178" i="1" s="1"/>
  <c r="I170" i="1"/>
  <c r="J170" i="1" s="1"/>
  <c r="K170" i="1" s="1"/>
  <c r="L170" i="1" s="1"/>
  <c r="N170" i="1" s="1"/>
  <c r="I149" i="1"/>
  <c r="J149" i="1" s="1"/>
  <c r="K149" i="1" s="1"/>
  <c r="L149" i="1" s="1"/>
  <c r="I138" i="1"/>
  <c r="J138" i="1" s="1"/>
  <c r="K138" i="1" s="1"/>
  <c r="L138" i="1" s="1"/>
  <c r="I98" i="1"/>
  <c r="J98" i="1" s="1"/>
  <c r="K98" i="1" s="1"/>
  <c r="L98" i="1" s="1"/>
  <c r="N98" i="1" s="1"/>
  <c r="I82" i="1"/>
  <c r="J82" i="1" s="1"/>
  <c r="K82" i="1" s="1"/>
  <c r="L82" i="1" s="1"/>
  <c r="N82" i="1" s="1"/>
  <c r="I74" i="1"/>
  <c r="J74" i="1" s="1"/>
  <c r="K74" i="1" s="1"/>
  <c r="L74" i="1" s="1"/>
  <c r="I66" i="1"/>
  <c r="J66" i="1" s="1"/>
  <c r="K66" i="1" s="1"/>
  <c r="L66" i="1" s="1"/>
  <c r="N66" i="1" s="1"/>
  <c r="I61" i="1"/>
  <c r="J61" i="1" s="1"/>
  <c r="K61" i="1" s="1"/>
  <c r="L61" i="1" s="1"/>
  <c r="I56" i="1"/>
  <c r="J56" i="1" s="1"/>
  <c r="K56" i="1" s="1"/>
  <c r="L56" i="1" s="1"/>
  <c r="M56" i="1" s="1"/>
  <c r="I34" i="1"/>
  <c r="J34" i="1" s="1"/>
  <c r="K34" i="1" s="1"/>
  <c r="L34" i="1" s="1"/>
  <c r="N34" i="1" s="1"/>
  <c r="I26" i="1"/>
  <c r="J26" i="1" s="1"/>
  <c r="K26" i="1" s="1"/>
  <c r="L26" i="1" s="1"/>
  <c r="I18" i="1"/>
  <c r="J18" i="1" s="1"/>
  <c r="K18" i="1" s="1"/>
  <c r="L18" i="1" s="1"/>
  <c r="M18" i="1" s="1"/>
  <c r="J10" i="1"/>
  <c r="K10" i="1" s="1"/>
  <c r="L10" i="1" s="1"/>
  <c r="I507" i="1"/>
  <c r="J507" i="1" s="1"/>
  <c r="K507" i="1" s="1"/>
  <c r="L507" i="1" s="1"/>
  <c r="M507" i="1" s="1"/>
  <c r="I502" i="1"/>
  <c r="J502" i="1" s="1"/>
  <c r="K502" i="1" s="1"/>
  <c r="L502" i="1" s="1"/>
  <c r="N502" i="1" s="1"/>
  <c r="I496" i="1"/>
  <c r="J496" i="1" s="1"/>
  <c r="K496" i="1" s="1"/>
  <c r="L496" i="1" s="1"/>
  <c r="N496" i="1" s="1"/>
  <c r="I446" i="1"/>
  <c r="J446" i="1" s="1"/>
  <c r="K446" i="1" s="1"/>
  <c r="L446" i="1" s="1"/>
  <c r="N446" i="1" s="1"/>
  <c r="I422" i="1"/>
  <c r="J422" i="1" s="1"/>
  <c r="K422" i="1" s="1"/>
  <c r="L422" i="1" s="1"/>
  <c r="N422" i="1" s="1"/>
  <c r="I400" i="1"/>
  <c r="J400" i="1" s="1"/>
  <c r="K400" i="1" s="1"/>
  <c r="L400" i="1" s="1"/>
  <c r="I371" i="1"/>
  <c r="J371" i="1" s="1"/>
  <c r="K371" i="1" s="1"/>
  <c r="L371" i="1" s="1"/>
  <c r="M371" i="1" s="1"/>
  <c r="I352" i="1"/>
  <c r="J352" i="1" s="1"/>
  <c r="K352" i="1" s="1"/>
  <c r="L352" i="1" s="1"/>
  <c r="N352" i="1" s="1"/>
  <c r="I336" i="1"/>
  <c r="J336" i="1" s="1"/>
  <c r="K336" i="1" s="1"/>
  <c r="L336" i="1" s="1"/>
  <c r="I312" i="1"/>
  <c r="J312" i="1" s="1"/>
  <c r="K312" i="1" s="1"/>
  <c r="L312" i="1" s="1"/>
  <c r="I304" i="1"/>
  <c r="J304" i="1" s="1"/>
  <c r="K304" i="1" s="1"/>
  <c r="L304" i="1" s="1"/>
  <c r="N304" i="1" s="1"/>
  <c r="I294" i="1"/>
  <c r="J294" i="1" s="1"/>
  <c r="K294" i="1" s="1"/>
  <c r="L294" i="1" s="1"/>
  <c r="L148" i="1"/>
  <c r="N148" i="1" s="1"/>
  <c r="I498" i="1"/>
  <c r="J498" i="1" s="1"/>
  <c r="K498" i="1" s="1"/>
  <c r="L498" i="1" s="1"/>
  <c r="N498" i="1" s="1"/>
  <c r="I482" i="1"/>
  <c r="J482" i="1" s="1"/>
  <c r="K482" i="1" s="1"/>
  <c r="L482" i="1" s="1"/>
  <c r="I466" i="1"/>
  <c r="J466" i="1" s="1"/>
  <c r="K466" i="1" s="1"/>
  <c r="L466" i="1" s="1"/>
  <c r="I450" i="1"/>
  <c r="J450" i="1" s="1"/>
  <c r="K450" i="1" s="1"/>
  <c r="L450" i="1" s="1"/>
  <c r="I434" i="1"/>
  <c r="J434" i="1" s="1"/>
  <c r="K434" i="1" s="1"/>
  <c r="L434" i="1" s="1"/>
  <c r="I346" i="1"/>
  <c r="J346" i="1" s="1"/>
  <c r="K346" i="1" s="1"/>
  <c r="L346" i="1" s="1"/>
  <c r="N346" i="1" s="1"/>
  <c r="I290" i="1"/>
  <c r="J290" i="1" s="1"/>
  <c r="K290" i="1" s="1"/>
  <c r="L290" i="1" s="1"/>
  <c r="N290" i="1" s="1"/>
  <c r="I266" i="1"/>
  <c r="J266" i="1" s="1"/>
  <c r="K266" i="1" s="1"/>
  <c r="L266" i="1" s="1"/>
  <c r="N266" i="1" s="1"/>
  <c r="I258" i="1"/>
  <c r="J258" i="1" s="1"/>
  <c r="K258" i="1" s="1"/>
  <c r="L258" i="1" s="1"/>
  <c r="I226" i="1"/>
  <c r="J226" i="1" s="1"/>
  <c r="K226" i="1" s="1"/>
  <c r="L226" i="1" s="1"/>
  <c r="M226" i="1" s="1"/>
  <c r="I162" i="1"/>
  <c r="J162" i="1" s="1"/>
  <c r="K162" i="1" s="1"/>
  <c r="L162" i="1" s="1"/>
  <c r="I130" i="1"/>
  <c r="J130" i="1" s="1"/>
  <c r="K130" i="1" s="1"/>
  <c r="L130" i="1" s="1"/>
  <c r="N130" i="1" s="1"/>
  <c r="I122" i="1"/>
  <c r="J122" i="1" s="1"/>
  <c r="K122" i="1" s="1"/>
  <c r="L122" i="1" s="1"/>
  <c r="I114" i="1"/>
  <c r="J114" i="1" s="1"/>
  <c r="K114" i="1" s="1"/>
  <c r="L114" i="1" s="1"/>
  <c r="N114" i="1" s="1"/>
  <c r="I58" i="1"/>
  <c r="J58" i="1" s="1"/>
  <c r="K58" i="1" s="1"/>
  <c r="L58" i="1" s="1"/>
  <c r="I53" i="1"/>
  <c r="J53" i="1" s="1"/>
  <c r="K53" i="1" s="1"/>
  <c r="L53" i="1" s="1"/>
  <c r="M53" i="1" s="1"/>
  <c r="I50" i="1"/>
  <c r="J50" i="1" s="1"/>
  <c r="K50" i="1" s="1"/>
  <c r="L50" i="1" s="1"/>
  <c r="N50" i="1" s="1"/>
  <c r="I37" i="1"/>
  <c r="J37" i="1" s="1"/>
  <c r="K37" i="1" s="1"/>
  <c r="L37" i="1" s="1"/>
  <c r="I472" i="1"/>
  <c r="J472" i="1" s="1"/>
  <c r="K472" i="1" s="1"/>
  <c r="L472" i="1" s="1"/>
  <c r="N472" i="1" s="1"/>
  <c r="I453" i="1"/>
  <c r="J453" i="1" s="1"/>
  <c r="K453" i="1" s="1"/>
  <c r="L453" i="1" s="1"/>
  <c r="I357" i="1"/>
  <c r="J357" i="1" s="1"/>
  <c r="K357" i="1" s="1"/>
  <c r="L357" i="1" s="1"/>
  <c r="I311" i="1"/>
  <c r="J311" i="1" s="1"/>
  <c r="K311" i="1" s="1"/>
  <c r="L311" i="1" s="1"/>
  <c r="I303" i="1"/>
  <c r="J303" i="1" s="1"/>
  <c r="K303" i="1" s="1"/>
  <c r="L303" i="1" s="1"/>
  <c r="I287" i="1"/>
  <c r="J287" i="1" s="1"/>
  <c r="K287" i="1" s="1"/>
  <c r="L287" i="1" s="1"/>
  <c r="I279" i="1"/>
  <c r="J279" i="1" s="1"/>
  <c r="K279" i="1" s="1"/>
  <c r="L279" i="1" s="1"/>
  <c r="I255" i="1"/>
  <c r="J255" i="1" s="1"/>
  <c r="K255" i="1" s="1"/>
  <c r="L255" i="1" s="1"/>
  <c r="I247" i="1"/>
  <c r="J247" i="1" s="1"/>
  <c r="K247" i="1" s="1"/>
  <c r="L247" i="1" s="1"/>
  <c r="I239" i="1"/>
  <c r="J239" i="1" s="1"/>
  <c r="K239" i="1" s="1"/>
  <c r="L239" i="1" s="1"/>
  <c r="I223" i="1"/>
  <c r="J223" i="1" s="1"/>
  <c r="K223" i="1" s="1"/>
  <c r="L223" i="1" s="1"/>
  <c r="I207" i="1"/>
  <c r="J207" i="1" s="1"/>
  <c r="K207" i="1" s="1"/>
  <c r="L207" i="1" s="1"/>
  <c r="I199" i="1"/>
  <c r="J199" i="1" s="1"/>
  <c r="K199" i="1" s="1"/>
  <c r="L199" i="1" s="1"/>
  <c r="I183" i="1"/>
  <c r="J183" i="1" s="1"/>
  <c r="K183" i="1" s="1"/>
  <c r="L183" i="1" s="1"/>
  <c r="I175" i="1"/>
  <c r="J175" i="1" s="1"/>
  <c r="K175" i="1" s="1"/>
  <c r="L175" i="1" s="1"/>
  <c r="M175" i="1" s="1"/>
  <c r="I167" i="1"/>
  <c r="J167" i="1" s="1"/>
  <c r="K167" i="1" s="1"/>
  <c r="L167" i="1" s="1"/>
  <c r="N167" i="1" s="1"/>
  <c r="I159" i="1"/>
  <c r="J159" i="1" s="1"/>
  <c r="K159" i="1" s="1"/>
  <c r="L159" i="1" s="1"/>
  <c r="N159" i="1" s="1"/>
  <c r="I151" i="1"/>
  <c r="J151" i="1" s="1"/>
  <c r="K151" i="1" s="1"/>
  <c r="L151" i="1" s="1"/>
  <c r="I143" i="1"/>
  <c r="J143" i="1" s="1"/>
  <c r="K143" i="1" s="1"/>
  <c r="L143" i="1" s="1"/>
  <c r="I135" i="1"/>
  <c r="J135" i="1" s="1"/>
  <c r="K135" i="1" s="1"/>
  <c r="L135" i="1" s="1"/>
  <c r="I127" i="1"/>
  <c r="J127" i="1" s="1"/>
  <c r="K127" i="1" s="1"/>
  <c r="L127" i="1" s="1"/>
  <c r="I119" i="1"/>
  <c r="J119" i="1" s="1"/>
  <c r="K119" i="1" s="1"/>
  <c r="L119" i="1" s="1"/>
  <c r="I111" i="1"/>
  <c r="J111" i="1" s="1"/>
  <c r="K111" i="1" s="1"/>
  <c r="L111" i="1" s="1"/>
  <c r="M111" i="1" s="1"/>
  <c r="I87" i="1"/>
  <c r="J87" i="1" s="1"/>
  <c r="K87" i="1" s="1"/>
  <c r="L87" i="1" s="1"/>
  <c r="I71" i="1"/>
  <c r="J71" i="1" s="1"/>
  <c r="K71" i="1" s="1"/>
  <c r="L71" i="1" s="1"/>
  <c r="I63" i="1"/>
  <c r="J63" i="1" s="1"/>
  <c r="K63" i="1" s="1"/>
  <c r="L63" i="1" s="1"/>
  <c r="I55" i="1"/>
  <c r="J55" i="1" s="1"/>
  <c r="K55" i="1" s="1"/>
  <c r="L55" i="1" s="1"/>
  <c r="I47" i="1"/>
  <c r="J47" i="1" s="1"/>
  <c r="K47" i="1" s="1"/>
  <c r="L47" i="1" s="1"/>
  <c r="N47" i="1" s="1"/>
  <c r="I39" i="1"/>
  <c r="J39" i="1" s="1"/>
  <c r="K39" i="1" s="1"/>
  <c r="L39" i="1" s="1"/>
  <c r="N39" i="1" s="1"/>
  <c r="I31" i="1"/>
  <c r="J31" i="1" s="1"/>
  <c r="K31" i="1" s="1"/>
  <c r="L31" i="1" s="1"/>
  <c r="I23" i="1"/>
  <c r="J23" i="1" s="1"/>
  <c r="K23" i="1" s="1"/>
  <c r="L23" i="1" s="1"/>
  <c r="N23" i="1" s="1"/>
  <c r="I485" i="1"/>
  <c r="J485" i="1" s="1"/>
  <c r="K485" i="1" s="1"/>
  <c r="L485" i="1" s="1"/>
  <c r="I477" i="1"/>
  <c r="J477" i="1" s="1"/>
  <c r="K477" i="1" s="1"/>
  <c r="L477" i="1" s="1"/>
  <c r="I464" i="1"/>
  <c r="J464" i="1" s="1"/>
  <c r="K464" i="1" s="1"/>
  <c r="L464" i="1" s="1"/>
  <c r="N464" i="1" s="1"/>
  <c r="I456" i="1"/>
  <c r="J456" i="1" s="1"/>
  <c r="K456" i="1" s="1"/>
  <c r="L456" i="1" s="1"/>
  <c r="N456" i="1" s="1"/>
  <c r="I445" i="1"/>
  <c r="J445" i="1" s="1"/>
  <c r="K445" i="1" s="1"/>
  <c r="L445" i="1" s="1"/>
  <c r="I437" i="1"/>
  <c r="J437" i="1" s="1"/>
  <c r="K437" i="1" s="1"/>
  <c r="L437" i="1" s="1"/>
  <c r="I432" i="1"/>
  <c r="J432" i="1" s="1"/>
  <c r="K432" i="1" s="1"/>
  <c r="L432" i="1" s="1"/>
  <c r="N432" i="1" s="1"/>
  <c r="I429" i="1"/>
  <c r="J429" i="1" s="1"/>
  <c r="K429" i="1" s="1"/>
  <c r="L429" i="1" s="1"/>
  <c r="I424" i="1"/>
  <c r="J424" i="1" s="1"/>
  <c r="K424" i="1" s="1"/>
  <c r="L424" i="1" s="1"/>
  <c r="N424" i="1" s="1"/>
  <c r="I419" i="1"/>
  <c r="J419" i="1" s="1"/>
  <c r="K419" i="1" s="1"/>
  <c r="L419" i="1" s="1"/>
  <c r="M419" i="1" s="1"/>
  <c r="I405" i="1"/>
  <c r="J405" i="1" s="1"/>
  <c r="K405" i="1" s="1"/>
  <c r="L405" i="1" s="1"/>
  <c r="I392" i="1"/>
  <c r="J392" i="1" s="1"/>
  <c r="K392" i="1" s="1"/>
  <c r="L392" i="1" s="1"/>
  <c r="I382" i="1"/>
  <c r="J382" i="1" s="1"/>
  <c r="K382" i="1" s="1"/>
  <c r="L382" i="1" s="1"/>
  <c r="I376" i="1"/>
  <c r="J376" i="1" s="1"/>
  <c r="K376" i="1" s="1"/>
  <c r="L376" i="1" s="1"/>
  <c r="N376" i="1" s="1"/>
  <c r="I368" i="1"/>
  <c r="J368" i="1" s="1"/>
  <c r="K368" i="1" s="1"/>
  <c r="L368" i="1" s="1"/>
  <c r="N368" i="1" s="1"/>
  <c r="I360" i="1"/>
  <c r="J360" i="1" s="1"/>
  <c r="K360" i="1" s="1"/>
  <c r="L360" i="1" s="1"/>
  <c r="M360" i="1" s="1"/>
  <c r="I349" i="1"/>
  <c r="J349" i="1" s="1"/>
  <c r="K349" i="1" s="1"/>
  <c r="L349" i="1" s="1"/>
  <c r="N349" i="1" s="1"/>
  <c r="I344" i="1"/>
  <c r="J344" i="1" s="1"/>
  <c r="K344" i="1" s="1"/>
  <c r="L344" i="1" s="1"/>
  <c r="N344" i="1" s="1"/>
  <c r="I317" i="1"/>
  <c r="J317" i="1" s="1"/>
  <c r="K317" i="1" s="1"/>
  <c r="L317" i="1" s="1"/>
  <c r="L137" i="1"/>
  <c r="N137" i="1" s="1"/>
  <c r="I494" i="1"/>
  <c r="J494" i="1" s="1"/>
  <c r="K494" i="1" s="1"/>
  <c r="L494" i="1" s="1"/>
  <c r="I489" i="1"/>
  <c r="J489" i="1" s="1"/>
  <c r="K489" i="1" s="1"/>
  <c r="L489" i="1" s="1"/>
  <c r="N489" i="1" s="1"/>
  <c r="I483" i="1"/>
  <c r="J483" i="1" s="1"/>
  <c r="K483" i="1" s="1"/>
  <c r="L483" i="1" s="1"/>
  <c r="M483" i="1" s="1"/>
  <c r="I411" i="1"/>
  <c r="J411" i="1" s="1"/>
  <c r="K411" i="1" s="1"/>
  <c r="L411" i="1" s="1"/>
  <c r="N411" i="1" s="1"/>
  <c r="I409" i="1"/>
  <c r="J409" i="1" s="1"/>
  <c r="K409" i="1" s="1"/>
  <c r="L409" i="1" s="1"/>
  <c r="N409" i="1" s="1"/>
  <c r="I369" i="1"/>
  <c r="J369" i="1" s="1"/>
  <c r="K369" i="1" s="1"/>
  <c r="L369" i="1" s="1"/>
  <c r="N369" i="1" s="1"/>
  <c r="I355" i="1"/>
  <c r="J355" i="1" s="1"/>
  <c r="K355" i="1" s="1"/>
  <c r="L355" i="1" s="1"/>
  <c r="I350" i="1"/>
  <c r="J350" i="1" s="1"/>
  <c r="K350" i="1" s="1"/>
  <c r="L350" i="1" s="1"/>
  <c r="N350" i="1" s="1"/>
  <c r="I347" i="1"/>
  <c r="J347" i="1" s="1"/>
  <c r="K347" i="1" s="1"/>
  <c r="L347" i="1" s="1"/>
  <c r="I323" i="1"/>
  <c r="J323" i="1" s="1"/>
  <c r="K323" i="1" s="1"/>
  <c r="L323" i="1" s="1"/>
  <c r="M323" i="1" s="1"/>
  <c r="I297" i="1"/>
  <c r="J297" i="1" s="1"/>
  <c r="K297" i="1" s="1"/>
  <c r="L297" i="1" s="1"/>
  <c r="N297" i="1" s="1"/>
  <c r="I291" i="1"/>
  <c r="J291" i="1" s="1"/>
  <c r="K291" i="1" s="1"/>
  <c r="L291" i="1" s="1"/>
  <c r="N291" i="1" s="1"/>
  <c r="I289" i="1"/>
  <c r="J289" i="1" s="1"/>
  <c r="K289" i="1" s="1"/>
  <c r="L289" i="1" s="1"/>
  <c r="I278" i="1"/>
  <c r="J278" i="1" s="1"/>
  <c r="K278" i="1" s="1"/>
  <c r="L278" i="1" s="1"/>
  <c r="I275" i="1"/>
  <c r="J275" i="1" s="1"/>
  <c r="K275" i="1" s="1"/>
  <c r="L275" i="1" s="1"/>
  <c r="I270" i="1"/>
  <c r="J270" i="1" s="1"/>
  <c r="K270" i="1" s="1"/>
  <c r="L270" i="1" s="1"/>
  <c r="I243" i="1"/>
  <c r="J243" i="1" s="1"/>
  <c r="K243" i="1" s="1"/>
  <c r="L243" i="1" s="1"/>
  <c r="N243" i="1" s="1"/>
  <c r="I238" i="1"/>
  <c r="J238" i="1" s="1"/>
  <c r="K238" i="1" s="1"/>
  <c r="L238" i="1" s="1"/>
  <c r="I211" i="1"/>
  <c r="J211" i="1" s="1"/>
  <c r="K211" i="1" s="1"/>
  <c r="L211" i="1" s="1"/>
  <c r="M211" i="1" s="1"/>
  <c r="I203" i="1"/>
  <c r="J203" i="1" s="1"/>
  <c r="K203" i="1" s="1"/>
  <c r="L203" i="1" s="1"/>
  <c r="M203" i="1" s="1"/>
  <c r="I198" i="1"/>
  <c r="J198" i="1" s="1"/>
  <c r="K198" i="1" s="1"/>
  <c r="L198" i="1" s="1"/>
  <c r="I179" i="1"/>
  <c r="J179" i="1" s="1"/>
  <c r="K179" i="1" s="1"/>
  <c r="L179" i="1" s="1"/>
  <c r="I174" i="1"/>
  <c r="J174" i="1" s="1"/>
  <c r="K174" i="1" s="1"/>
  <c r="L174" i="1" s="1"/>
  <c r="I480" i="1"/>
  <c r="J480" i="1" s="1"/>
  <c r="K480" i="1" s="1"/>
  <c r="L480" i="1" s="1"/>
  <c r="N480" i="1" s="1"/>
  <c r="I469" i="1"/>
  <c r="J469" i="1" s="1"/>
  <c r="K469" i="1" s="1"/>
  <c r="L469" i="1" s="1"/>
  <c r="I461" i="1"/>
  <c r="J461" i="1" s="1"/>
  <c r="K461" i="1" s="1"/>
  <c r="L461" i="1" s="1"/>
  <c r="I454" i="1"/>
  <c r="J454" i="1" s="1"/>
  <c r="K454" i="1" s="1"/>
  <c r="L454" i="1" s="1"/>
  <c r="M454" i="1" s="1"/>
  <c r="I448" i="1"/>
  <c r="J448" i="1" s="1"/>
  <c r="K448" i="1" s="1"/>
  <c r="L448" i="1" s="1"/>
  <c r="N448" i="1" s="1"/>
  <c r="I440" i="1"/>
  <c r="J440" i="1" s="1"/>
  <c r="K440" i="1" s="1"/>
  <c r="L440" i="1" s="1"/>
  <c r="N440" i="1" s="1"/>
  <c r="I435" i="1"/>
  <c r="J435" i="1" s="1"/>
  <c r="K435" i="1" s="1"/>
  <c r="L435" i="1" s="1"/>
  <c r="I430" i="1"/>
  <c r="J430" i="1" s="1"/>
  <c r="K430" i="1" s="1"/>
  <c r="L430" i="1" s="1"/>
  <c r="N430" i="1" s="1"/>
  <c r="I421" i="1"/>
  <c r="J421" i="1" s="1"/>
  <c r="K421" i="1" s="1"/>
  <c r="L421" i="1" s="1"/>
  <c r="I416" i="1"/>
  <c r="J416" i="1" s="1"/>
  <c r="K416" i="1" s="1"/>
  <c r="L416" i="1" s="1"/>
  <c r="N416" i="1" s="1"/>
  <c r="I397" i="1"/>
  <c r="J397" i="1" s="1"/>
  <c r="K397" i="1" s="1"/>
  <c r="L397" i="1" s="1"/>
  <c r="I381" i="1"/>
  <c r="J381" i="1" s="1"/>
  <c r="K381" i="1" s="1"/>
  <c r="L381" i="1" s="1"/>
  <c r="I373" i="1"/>
  <c r="J373" i="1" s="1"/>
  <c r="K373" i="1" s="1"/>
  <c r="L373" i="1" s="1"/>
  <c r="I365" i="1"/>
  <c r="J365" i="1" s="1"/>
  <c r="K365" i="1" s="1"/>
  <c r="L365" i="1" s="1"/>
  <c r="M365" i="1" s="1"/>
  <c r="I341" i="1"/>
  <c r="J341" i="1" s="1"/>
  <c r="K341" i="1" s="1"/>
  <c r="L341" i="1" s="1"/>
  <c r="I333" i="1"/>
  <c r="J333" i="1" s="1"/>
  <c r="K333" i="1" s="1"/>
  <c r="L333" i="1" s="1"/>
  <c r="I328" i="1"/>
  <c r="J328" i="1" s="1"/>
  <c r="K328" i="1" s="1"/>
  <c r="L328" i="1" s="1"/>
  <c r="N328" i="1" s="1"/>
  <c r="I325" i="1"/>
  <c r="J325" i="1" s="1"/>
  <c r="K325" i="1" s="1"/>
  <c r="L325" i="1" s="1"/>
  <c r="N325" i="1" s="1"/>
  <c r="I320" i="1"/>
  <c r="J320" i="1" s="1"/>
  <c r="K320" i="1" s="1"/>
  <c r="L320" i="1" s="1"/>
  <c r="M320" i="1" s="1"/>
  <c r="I315" i="1"/>
  <c r="J315" i="1" s="1"/>
  <c r="K315" i="1" s="1"/>
  <c r="L315" i="1" s="1"/>
  <c r="M315" i="1" s="1"/>
  <c r="I309" i="1"/>
  <c r="J309" i="1" s="1"/>
  <c r="K309" i="1" s="1"/>
  <c r="L309" i="1" s="1"/>
  <c r="N309" i="1" s="1"/>
  <c r="I301" i="1"/>
  <c r="J301" i="1" s="1"/>
  <c r="K301" i="1" s="1"/>
  <c r="L301" i="1" s="1"/>
  <c r="I296" i="1"/>
  <c r="J296" i="1" s="1"/>
  <c r="K296" i="1" s="1"/>
  <c r="L296" i="1" s="1"/>
  <c r="I293" i="1"/>
  <c r="J293" i="1" s="1"/>
  <c r="K293" i="1" s="1"/>
  <c r="L293" i="1" s="1"/>
  <c r="I288" i="1"/>
  <c r="J288" i="1" s="1"/>
  <c r="K288" i="1" s="1"/>
  <c r="L288" i="1" s="1"/>
  <c r="N288" i="1" s="1"/>
  <c r="I283" i="1"/>
  <c r="J283" i="1" s="1"/>
  <c r="K283" i="1" s="1"/>
  <c r="L283" i="1" s="1"/>
  <c r="N283" i="1" s="1"/>
  <c r="I277" i="1"/>
  <c r="J277" i="1" s="1"/>
  <c r="K277" i="1" s="1"/>
  <c r="L277" i="1" s="1"/>
  <c r="N277" i="1" s="1"/>
  <c r="I272" i="1"/>
  <c r="J272" i="1" s="1"/>
  <c r="K272" i="1" s="1"/>
  <c r="L272" i="1" s="1"/>
  <c r="I256" i="1"/>
  <c r="J256" i="1" s="1"/>
  <c r="K256" i="1" s="1"/>
  <c r="L256" i="1" s="1"/>
  <c r="I248" i="1"/>
  <c r="J248" i="1" s="1"/>
  <c r="K248" i="1" s="1"/>
  <c r="L248" i="1" s="1"/>
  <c r="I229" i="1"/>
  <c r="J229" i="1" s="1"/>
  <c r="K229" i="1" s="1"/>
  <c r="L229" i="1" s="1"/>
  <c r="I221" i="1"/>
  <c r="J221" i="1" s="1"/>
  <c r="K221" i="1" s="1"/>
  <c r="L221" i="1" s="1"/>
  <c r="I216" i="1"/>
  <c r="J216" i="1" s="1"/>
  <c r="K216" i="1" s="1"/>
  <c r="L216" i="1" s="1"/>
  <c r="I213" i="1"/>
  <c r="J213" i="1" s="1"/>
  <c r="K213" i="1" s="1"/>
  <c r="L213" i="1" s="1"/>
  <c r="N213" i="1" s="1"/>
  <c r="I197" i="1"/>
  <c r="J197" i="1" s="1"/>
  <c r="K197" i="1" s="1"/>
  <c r="L197" i="1" s="1"/>
  <c r="I192" i="1"/>
  <c r="J192" i="1" s="1"/>
  <c r="K192" i="1" s="1"/>
  <c r="L192" i="1" s="1"/>
  <c r="N192" i="1" s="1"/>
  <c r="I176" i="1"/>
  <c r="J176" i="1" s="1"/>
  <c r="K176" i="1" s="1"/>
  <c r="L176" i="1" s="1"/>
  <c r="I166" i="1"/>
  <c r="J166" i="1" s="1"/>
  <c r="K166" i="1" s="1"/>
  <c r="L166" i="1" s="1"/>
  <c r="I157" i="1"/>
  <c r="J157" i="1" s="1"/>
  <c r="K157" i="1" s="1"/>
  <c r="L157" i="1" s="1"/>
  <c r="I155" i="1"/>
  <c r="J155" i="1" s="1"/>
  <c r="K155" i="1" s="1"/>
  <c r="L155" i="1" s="1"/>
  <c r="M155" i="1" s="1"/>
  <c r="I150" i="1"/>
  <c r="J150" i="1" s="1"/>
  <c r="K150" i="1" s="1"/>
  <c r="L150" i="1" s="1"/>
  <c r="I144" i="1"/>
  <c r="J144" i="1" s="1"/>
  <c r="K144" i="1" s="1"/>
  <c r="L144" i="1" s="1"/>
  <c r="I141" i="1"/>
  <c r="J141" i="1" s="1"/>
  <c r="K141" i="1" s="1"/>
  <c r="L141" i="1" s="1"/>
  <c r="I126" i="1"/>
  <c r="J126" i="1" s="1"/>
  <c r="K126" i="1" s="1"/>
  <c r="L126" i="1" s="1"/>
  <c r="I123" i="1"/>
  <c r="J123" i="1" s="1"/>
  <c r="K123" i="1" s="1"/>
  <c r="L123" i="1" s="1"/>
  <c r="I109" i="1"/>
  <c r="J109" i="1" s="1"/>
  <c r="K109" i="1" s="1"/>
  <c r="L109" i="1" s="1"/>
  <c r="I104" i="1"/>
  <c r="J104" i="1" s="1"/>
  <c r="K104" i="1" s="1"/>
  <c r="L104" i="1" s="1"/>
  <c r="I96" i="1"/>
  <c r="J96" i="1" s="1"/>
  <c r="K96" i="1" s="1"/>
  <c r="L96" i="1" s="1"/>
  <c r="N96" i="1" s="1"/>
  <c r="I77" i="1"/>
  <c r="J77" i="1" s="1"/>
  <c r="K77" i="1" s="1"/>
  <c r="L77" i="1" s="1"/>
  <c r="M77" i="1" s="1"/>
  <c r="I72" i="1"/>
  <c r="J72" i="1" s="1"/>
  <c r="K72" i="1" s="1"/>
  <c r="L72" i="1" s="1"/>
  <c r="M72" i="1" s="1"/>
  <c r="I45" i="1"/>
  <c r="J45" i="1" s="1"/>
  <c r="K45" i="1" s="1"/>
  <c r="L45" i="1" s="1"/>
  <c r="N45" i="1" s="1"/>
  <c r="I38" i="1"/>
  <c r="J38" i="1" s="1"/>
  <c r="K38" i="1" s="1"/>
  <c r="L38" i="1" s="1"/>
  <c r="I35" i="1"/>
  <c r="J35" i="1" s="1"/>
  <c r="K35" i="1" s="1"/>
  <c r="L35" i="1" s="1"/>
  <c r="I27" i="1"/>
  <c r="J27" i="1" s="1"/>
  <c r="K27" i="1" s="1"/>
  <c r="L27" i="1" s="1"/>
  <c r="I24" i="1"/>
  <c r="J24" i="1" s="1"/>
  <c r="K24" i="1" s="1"/>
  <c r="L24" i="1" s="1"/>
  <c r="I19" i="1"/>
  <c r="J19" i="1" s="1"/>
  <c r="K19" i="1" s="1"/>
  <c r="L19" i="1" s="1"/>
  <c r="I16" i="1"/>
  <c r="J16" i="1" s="1"/>
  <c r="K16" i="1" s="1"/>
  <c r="L16" i="1" s="1"/>
  <c r="M16" i="1" s="1"/>
  <c r="I14" i="1"/>
  <c r="J14" i="1" s="1"/>
  <c r="K14" i="1" s="1"/>
  <c r="L14" i="1" s="1"/>
  <c r="I13" i="1"/>
  <c r="J13" i="1" s="1"/>
  <c r="K13" i="1" s="1"/>
  <c r="L13" i="1" s="1"/>
  <c r="M13" i="1" s="1"/>
  <c r="L124" i="1"/>
  <c r="N124" i="1" s="1"/>
  <c r="L15" i="1"/>
  <c r="N15" i="1" s="1"/>
  <c r="L99" i="1"/>
  <c r="M99" i="1" s="1"/>
  <c r="I269" i="1"/>
  <c r="J269" i="1" s="1"/>
  <c r="K269" i="1" s="1"/>
  <c r="L269" i="1" s="1"/>
  <c r="I264" i="1"/>
  <c r="J264" i="1" s="1"/>
  <c r="K264" i="1" s="1"/>
  <c r="L264" i="1" s="1"/>
  <c r="I240" i="1"/>
  <c r="J240" i="1" s="1"/>
  <c r="K240" i="1" s="1"/>
  <c r="L240" i="1" s="1"/>
  <c r="I237" i="1"/>
  <c r="J237" i="1" s="1"/>
  <c r="K237" i="1" s="1"/>
  <c r="L237" i="1" s="1"/>
  <c r="I232" i="1"/>
  <c r="J232" i="1" s="1"/>
  <c r="K232" i="1" s="1"/>
  <c r="L232" i="1" s="1"/>
  <c r="I208" i="1"/>
  <c r="J208" i="1" s="1"/>
  <c r="K208" i="1" s="1"/>
  <c r="L208" i="1" s="1"/>
  <c r="I200" i="1"/>
  <c r="J200" i="1" s="1"/>
  <c r="K200" i="1" s="1"/>
  <c r="L200" i="1" s="1"/>
  <c r="I189" i="1"/>
  <c r="J189" i="1" s="1"/>
  <c r="K189" i="1" s="1"/>
  <c r="L189" i="1" s="1"/>
  <c r="I184" i="1"/>
  <c r="J184" i="1" s="1"/>
  <c r="K184" i="1" s="1"/>
  <c r="L184" i="1" s="1"/>
  <c r="I168" i="1"/>
  <c r="J168" i="1" s="1"/>
  <c r="K168" i="1" s="1"/>
  <c r="L168" i="1" s="1"/>
  <c r="N168" i="1" s="1"/>
  <c r="I160" i="1"/>
  <c r="J160" i="1" s="1"/>
  <c r="K160" i="1" s="1"/>
  <c r="L160" i="1" s="1"/>
  <c r="I136" i="1"/>
  <c r="J136" i="1" s="1"/>
  <c r="K136" i="1" s="1"/>
  <c r="L136" i="1" s="1"/>
  <c r="M136" i="1" s="1"/>
  <c r="I125" i="1"/>
  <c r="J125" i="1" s="1"/>
  <c r="K125" i="1" s="1"/>
  <c r="L125" i="1" s="1"/>
  <c r="I101" i="1"/>
  <c r="J101" i="1" s="1"/>
  <c r="K101" i="1" s="1"/>
  <c r="L101" i="1" s="1"/>
  <c r="I93" i="1"/>
  <c r="J93" i="1" s="1"/>
  <c r="K93" i="1" s="1"/>
  <c r="L93" i="1" s="1"/>
  <c r="I88" i="1"/>
  <c r="J88" i="1" s="1"/>
  <c r="K88" i="1" s="1"/>
  <c r="L88" i="1" s="1"/>
  <c r="N88" i="1" s="1"/>
  <c r="I85" i="1"/>
  <c r="J85" i="1" s="1"/>
  <c r="K85" i="1" s="1"/>
  <c r="L85" i="1" s="1"/>
  <c r="I80" i="1"/>
  <c r="J80" i="1" s="1"/>
  <c r="K80" i="1" s="1"/>
  <c r="L80" i="1" s="1"/>
  <c r="N80" i="1" s="1"/>
  <c r="I69" i="1"/>
  <c r="J69" i="1" s="1"/>
  <c r="K69" i="1" s="1"/>
  <c r="L69" i="1" s="1"/>
  <c r="I48" i="1"/>
  <c r="J48" i="1" s="1"/>
  <c r="K48" i="1" s="1"/>
  <c r="L48" i="1" s="1"/>
  <c r="M48" i="1" s="1"/>
  <c r="I40" i="1"/>
  <c r="J40" i="1" s="1"/>
  <c r="K40" i="1" s="1"/>
  <c r="L40" i="1" s="1"/>
  <c r="N40" i="1" s="1"/>
  <c r="I32" i="1"/>
  <c r="J32" i="1" s="1"/>
  <c r="K32" i="1" s="1"/>
  <c r="L32" i="1" s="1"/>
  <c r="N32" i="1" s="1"/>
  <c r="L140" i="1"/>
  <c r="M140" i="1" s="1"/>
  <c r="I491" i="1"/>
  <c r="J491" i="1" s="1"/>
  <c r="K491" i="1" s="1"/>
  <c r="L491" i="1" s="1"/>
  <c r="I478" i="1"/>
  <c r="J478" i="1" s="1"/>
  <c r="K478" i="1" s="1"/>
  <c r="L478" i="1" s="1"/>
  <c r="N478" i="1" s="1"/>
  <c r="I467" i="1"/>
  <c r="J467" i="1" s="1"/>
  <c r="K467" i="1" s="1"/>
  <c r="L467" i="1" s="1"/>
  <c r="I451" i="1"/>
  <c r="J451" i="1" s="1"/>
  <c r="K451" i="1" s="1"/>
  <c r="L451" i="1" s="1"/>
  <c r="I433" i="1"/>
  <c r="J433" i="1" s="1"/>
  <c r="K433" i="1" s="1"/>
  <c r="L433" i="1" s="1"/>
  <c r="I414" i="1"/>
  <c r="J414" i="1" s="1"/>
  <c r="K414" i="1" s="1"/>
  <c r="L414" i="1" s="1"/>
  <c r="I395" i="1"/>
  <c r="J395" i="1" s="1"/>
  <c r="K395" i="1" s="1"/>
  <c r="L395" i="1" s="1"/>
  <c r="M395" i="1" s="1"/>
  <c r="I387" i="1"/>
  <c r="J387" i="1" s="1"/>
  <c r="K387" i="1" s="1"/>
  <c r="L387" i="1" s="1"/>
  <c r="M387" i="1" s="1"/>
  <c r="I377" i="1"/>
  <c r="J377" i="1" s="1"/>
  <c r="K377" i="1" s="1"/>
  <c r="L377" i="1" s="1"/>
  <c r="M377" i="1" s="1"/>
  <c r="I366" i="1"/>
  <c r="J366" i="1" s="1"/>
  <c r="K366" i="1" s="1"/>
  <c r="L366" i="1" s="1"/>
  <c r="N366" i="1" s="1"/>
  <c r="I345" i="1"/>
  <c r="J345" i="1" s="1"/>
  <c r="K345" i="1" s="1"/>
  <c r="L345" i="1" s="1"/>
  <c r="I339" i="1"/>
  <c r="J339" i="1" s="1"/>
  <c r="K339" i="1" s="1"/>
  <c r="L339" i="1" s="1"/>
  <c r="I321" i="1"/>
  <c r="J321" i="1" s="1"/>
  <c r="K321" i="1" s="1"/>
  <c r="L321" i="1" s="1"/>
  <c r="I318" i="1"/>
  <c r="J318" i="1" s="1"/>
  <c r="K318" i="1" s="1"/>
  <c r="L318" i="1" s="1"/>
  <c r="I307" i="1"/>
  <c r="J307" i="1" s="1"/>
  <c r="K307" i="1" s="1"/>
  <c r="L307" i="1" s="1"/>
  <c r="I281" i="1"/>
  <c r="J281" i="1" s="1"/>
  <c r="K281" i="1" s="1"/>
  <c r="L281" i="1" s="1"/>
  <c r="N281" i="1" s="1"/>
  <c r="I265" i="1"/>
  <c r="J265" i="1" s="1"/>
  <c r="K265" i="1" s="1"/>
  <c r="L265" i="1" s="1"/>
  <c r="N265" i="1" s="1"/>
  <c r="I259" i="1"/>
  <c r="J259" i="1" s="1"/>
  <c r="K259" i="1" s="1"/>
  <c r="L259" i="1" s="1"/>
  <c r="N259" i="1" s="1"/>
  <c r="I251" i="1"/>
  <c r="J251" i="1" s="1"/>
  <c r="K251" i="1" s="1"/>
  <c r="L251" i="1" s="1"/>
  <c r="I241" i="1"/>
  <c r="J241" i="1" s="1"/>
  <c r="K241" i="1" s="1"/>
  <c r="L241" i="1" s="1"/>
  <c r="I233" i="1"/>
  <c r="J233" i="1" s="1"/>
  <c r="K233" i="1" s="1"/>
  <c r="L233" i="1" s="1"/>
  <c r="I230" i="1"/>
  <c r="J230" i="1" s="1"/>
  <c r="K230" i="1" s="1"/>
  <c r="L230" i="1" s="1"/>
  <c r="I227" i="1"/>
  <c r="J227" i="1" s="1"/>
  <c r="K227" i="1" s="1"/>
  <c r="L227" i="1" s="1"/>
  <c r="N227" i="1" s="1"/>
  <c r="I219" i="1"/>
  <c r="J219" i="1" s="1"/>
  <c r="K219" i="1" s="1"/>
  <c r="L219" i="1" s="1"/>
  <c r="N219" i="1" s="1"/>
  <c r="I195" i="1"/>
  <c r="J195" i="1" s="1"/>
  <c r="K195" i="1" s="1"/>
  <c r="L195" i="1" s="1"/>
  <c r="N195" i="1" s="1"/>
  <c r="I193" i="1"/>
  <c r="J193" i="1" s="1"/>
  <c r="K193" i="1" s="1"/>
  <c r="L193" i="1" s="1"/>
  <c r="N193" i="1" s="1"/>
  <c r="I185" i="1"/>
  <c r="J185" i="1" s="1"/>
  <c r="K185" i="1" s="1"/>
  <c r="L185" i="1" s="1"/>
  <c r="N185" i="1" s="1"/>
  <c r="I182" i="1"/>
  <c r="J182" i="1" s="1"/>
  <c r="K182" i="1" s="1"/>
  <c r="L182" i="1" s="1"/>
  <c r="N182" i="1" s="1"/>
  <c r="I177" i="1"/>
  <c r="J177" i="1" s="1"/>
  <c r="K177" i="1" s="1"/>
  <c r="L177" i="1" s="1"/>
  <c r="N177" i="1" s="1"/>
  <c r="I171" i="1"/>
  <c r="J171" i="1" s="1"/>
  <c r="K171" i="1" s="1"/>
  <c r="L171" i="1" s="1"/>
  <c r="M171" i="1" s="1"/>
  <c r="I163" i="1"/>
  <c r="J163" i="1" s="1"/>
  <c r="K163" i="1" s="1"/>
  <c r="L163" i="1" s="1"/>
  <c r="M163" i="1" s="1"/>
  <c r="I161" i="1"/>
  <c r="J161" i="1" s="1"/>
  <c r="K161" i="1" s="1"/>
  <c r="L161" i="1" s="1"/>
  <c r="N161" i="1" s="1"/>
  <c r="I158" i="1"/>
  <c r="J158" i="1" s="1"/>
  <c r="K158" i="1" s="1"/>
  <c r="L158" i="1" s="1"/>
  <c r="I153" i="1"/>
  <c r="J153" i="1" s="1"/>
  <c r="K153" i="1" s="1"/>
  <c r="L153" i="1" s="1"/>
  <c r="I147" i="1"/>
  <c r="J147" i="1" s="1"/>
  <c r="K147" i="1" s="1"/>
  <c r="L147" i="1" s="1"/>
  <c r="M147" i="1" s="1"/>
  <c r="I139" i="1"/>
  <c r="J139" i="1" s="1"/>
  <c r="K139" i="1" s="1"/>
  <c r="L139" i="1" s="1"/>
  <c r="M139" i="1" s="1"/>
  <c r="I131" i="1"/>
  <c r="J131" i="1" s="1"/>
  <c r="K131" i="1" s="1"/>
  <c r="L131" i="1" s="1"/>
  <c r="I129" i="1"/>
  <c r="J129" i="1" s="1"/>
  <c r="K129" i="1" s="1"/>
  <c r="L129" i="1" s="1"/>
  <c r="N129" i="1" s="1"/>
  <c r="I115" i="1"/>
  <c r="J115" i="1" s="1"/>
  <c r="K115" i="1" s="1"/>
  <c r="L115" i="1" s="1"/>
  <c r="I110" i="1"/>
  <c r="J110" i="1" s="1"/>
  <c r="K110" i="1" s="1"/>
  <c r="L110" i="1" s="1"/>
  <c r="I97" i="1"/>
  <c r="J97" i="1" s="1"/>
  <c r="K97" i="1" s="1"/>
  <c r="L97" i="1" s="1"/>
  <c r="M97" i="1" s="1"/>
  <c r="I89" i="1"/>
  <c r="J89" i="1" s="1"/>
  <c r="K89" i="1" s="1"/>
  <c r="L89" i="1" s="1"/>
  <c r="N89" i="1" s="1"/>
  <c r="I81" i="1"/>
  <c r="J81" i="1" s="1"/>
  <c r="K81" i="1" s="1"/>
  <c r="L81" i="1" s="1"/>
  <c r="N81" i="1" s="1"/>
  <c r="I78" i="1"/>
  <c r="J78" i="1" s="1"/>
  <c r="K78" i="1" s="1"/>
  <c r="L78" i="1" s="1"/>
  <c r="I73" i="1"/>
  <c r="J73" i="1" s="1"/>
  <c r="K73" i="1" s="1"/>
  <c r="L73" i="1" s="1"/>
  <c r="N73" i="1" s="1"/>
  <c r="I70" i="1"/>
  <c r="J70" i="1" s="1"/>
  <c r="K70" i="1" s="1"/>
  <c r="L70" i="1" s="1"/>
  <c r="I67" i="1"/>
  <c r="J67" i="1" s="1"/>
  <c r="K67" i="1" s="1"/>
  <c r="L67" i="1" s="1"/>
  <c r="I59" i="1"/>
  <c r="J59" i="1" s="1"/>
  <c r="K59" i="1" s="1"/>
  <c r="L59" i="1" s="1"/>
  <c r="I54" i="1"/>
  <c r="J54" i="1" s="1"/>
  <c r="K54" i="1" s="1"/>
  <c r="L54" i="1" s="1"/>
  <c r="I43" i="1"/>
  <c r="J43" i="1" s="1"/>
  <c r="K43" i="1" s="1"/>
  <c r="L43" i="1" s="1"/>
  <c r="N43" i="1" s="1"/>
  <c r="I499" i="1"/>
  <c r="J499" i="1" s="1"/>
  <c r="K499" i="1" s="1"/>
  <c r="L499" i="1" s="1"/>
  <c r="I481" i="1"/>
  <c r="J481" i="1" s="1"/>
  <c r="K481" i="1" s="1"/>
  <c r="L481" i="1" s="1"/>
  <c r="I470" i="1"/>
  <c r="J470" i="1" s="1"/>
  <c r="K470" i="1" s="1"/>
  <c r="L470" i="1" s="1"/>
  <c r="I441" i="1"/>
  <c r="J441" i="1" s="1"/>
  <c r="K441" i="1" s="1"/>
  <c r="L441" i="1" s="1"/>
  <c r="I425" i="1"/>
  <c r="J425" i="1" s="1"/>
  <c r="K425" i="1" s="1"/>
  <c r="L425" i="1" s="1"/>
  <c r="N425" i="1" s="1"/>
  <c r="I417" i="1"/>
  <c r="J417" i="1" s="1"/>
  <c r="K417" i="1" s="1"/>
  <c r="L417" i="1" s="1"/>
  <c r="I385" i="1"/>
  <c r="J385" i="1" s="1"/>
  <c r="K385" i="1" s="1"/>
  <c r="L385" i="1" s="1"/>
  <c r="I363" i="1"/>
  <c r="J363" i="1" s="1"/>
  <c r="K363" i="1" s="1"/>
  <c r="L363" i="1" s="1"/>
  <c r="N363" i="1" s="1"/>
  <c r="I342" i="1"/>
  <c r="J342" i="1" s="1"/>
  <c r="K342" i="1" s="1"/>
  <c r="L342" i="1" s="1"/>
  <c r="I331" i="1"/>
  <c r="J331" i="1" s="1"/>
  <c r="K331" i="1" s="1"/>
  <c r="L331" i="1" s="1"/>
  <c r="I313" i="1"/>
  <c r="J313" i="1" s="1"/>
  <c r="K313" i="1" s="1"/>
  <c r="L313" i="1" s="1"/>
  <c r="I310" i="1"/>
  <c r="J310" i="1" s="1"/>
  <c r="K310" i="1" s="1"/>
  <c r="L310" i="1" s="1"/>
  <c r="I299" i="1"/>
  <c r="J299" i="1" s="1"/>
  <c r="K299" i="1" s="1"/>
  <c r="L299" i="1" s="1"/>
  <c r="N299" i="1" s="1"/>
  <c r="I273" i="1"/>
  <c r="J273" i="1" s="1"/>
  <c r="K273" i="1" s="1"/>
  <c r="L273" i="1" s="1"/>
  <c r="N273" i="1" s="1"/>
  <c r="I262" i="1"/>
  <c r="J262" i="1" s="1"/>
  <c r="K262" i="1" s="1"/>
  <c r="L262" i="1" s="1"/>
  <c r="L180" i="1"/>
  <c r="N180" i="1" s="1"/>
  <c r="L420" i="1"/>
  <c r="M420" i="1" s="1"/>
  <c r="I473" i="1"/>
  <c r="J473" i="1" s="1"/>
  <c r="K473" i="1" s="1"/>
  <c r="L473" i="1" s="1"/>
  <c r="I459" i="1"/>
  <c r="J459" i="1" s="1"/>
  <c r="K459" i="1" s="1"/>
  <c r="L459" i="1" s="1"/>
  <c r="I406" i="1"/>
  <c r="J406" i="1" s="1"/>
  <c r="K406" i="1" s="1"/>
  <c r="L406" i="1" s="1"/>
  <c r="N406" i="1" s="1"/>
  <c r="I398" i="1"/>
  <c r="J398" i="1" s="1"/>
  <c r="K398" i="1" s="1"/>
  <c r="L398" i="1" s="1"/>
  <c r="I374" i="1"/>
  <c r="J374" i="1" s="1"/>
  <c r="K374" i="1" s="1"/>
  <c r="L374" i="1" s="1"/>
  <c r="I358" i="1"/>
  <c r="J358" i="1" s="1"/>
  <c r="K358" i="1" s="1"/>
  <c r="L358" i="1" s="1"/>
  <c r="I334" i="1"/>
  <c r="J334" i="1" s="1"/>
  <c r="K334" i="1" s="1"/>
  <c r="L334" i="1" s="1"/>
  <c r="L21" i="1"/>
  <c r="M21" i="1" s="1"/>
  <c r="L132" i="1"/>
  <c r="N132" i="1" s="1"/>
  <c r="L118" i="1"/>
  <c r="N118" i="1" s="1"/>
  <c r="L181" i="1"/>
  <c r="N181" i="1" s="1"/>
  <c r="L204" i="1"/>
  <c r="N204" i="1" s="1"/>
  <c r="L252" i="1"/>
  <c r="M252" i="1" s="1"/>
  <c r="L285" i="1"/>
  <c r="N285" i="1" s="1"/>
  <c r="L356" i="1"/>
  <c r="N356" i="1" s="1"/>
  <c r="L449" i="1"/>
  <c r="N449" i="1" s="1"/>
  <c r="L468" i="1"/>
  <c r="N468" i="1" s="1"/>
  <c r="L497" i="1"/>
  <c r="N497" i="1" s="1"/>
  <c r="N298" i="1"/>
  <c r="L49" i="1"/>
  <c r="L145" i="1"/>
  <c r="N145" i="1" s="1"/>
  <c r="L25" i="1"/>
  <c r="N25" i="1" s="1"/>
  <c r="L28" i="1"/>
  <c r="M28" i="1" s="1"/>
  <c r="L292" i="1"/>
  <c r="L22" i="1"/>
  <c r="M22" i="1" s="1"/>
  <c r="L51" i="1"/>
  <c r="N51" i="1" s="1"/>
  <c r="L83" i="1"/>
  <c r="M83" i="1" s="1"/>
  <c r="L324" i="1"/>
  <c r="N324" i="1" s="1"/>
  <c r="L316" i="1"/>
  <c r="M316" i="1" s="1"/>
  <c r="L348" i="1"/>
  <c r="N348" i="1" s="1"/>
  <c r="L52" i="1"/>
  <c r="M52" i="1" s="1"/>
  <c r="L68" i="1"/>
  <c r="N68" i="1" s="1"/>
  <c r="L84" i="1"/>
  <c r="N84" i="1" s="1"/>
  <c r="L169" i="1"/>
  <c r="N169" i="1" s="1"/>
  <c r="L11" i="1"/>
  <c r="N11" i="1" s="1"/>
  <c r="L17" i="1"/>
  <c r="N17" i="1" s="1"/>
  <c r="L44" i="1"/>
  <c r="M44" i="1" s="1"/>
  <c r="L91" i="1"/>
  <c r="M91" i="1" s="1"/>
  <c r="L100" i="1"/>
  <c r="M100" i="1" s="1"/>
  <c r="L116" i="1"/>
  <c r="M116" i="1" s="1"/>
  <c r="L305" i="1"/>
  <c r="M305" i="1" s="1"/>
  <c r="L340" i="1"/>
  <c r="N340" i="1" s="1"/>
  <c r="L372" i="1"/>
  <c r="N372" i="1" s="1"/>
  <c r="L379" i="1"/>
  <c r="M379" i="1" s="1"/>
  <c r="L404" i="1"/>
  <c r="N404" i="1" s="1"/>
  <c r="L428" i="1"/>
  <c r="N428" i="1" s="1"/>
  <c r="L36" i="1"/>
  <c r="M36" i="1" s="1"/>
  <c r="L107" i="1"/>
  <c r="M107" i="1" s="1"/>
  <c r="L42" i="1"/>
  <c r="N42" i="1" s="1"/>
  <c r="L76" i="1"/>
  <c r="M76" i="1" s="1"/>
  <c r="L117" i="1"/>
  <c r="N117" i="1" s="1"/>
  <c r="L146" i="1"/>
  <c r="N146" i="1" s="1"/>
  <c r="L164" i="1"/>
  <c r="N164" i="1" s="1"/>
  <c r="L332" i="1"/>
  <c r="N332" i="1" s="1"/>
  <c r="L364" i="1"/>
  <c r="N364" i="1" s="1"/>
  <c r="L492" i="1"/>
  <c r="N492" i="1" s="1"/>
  <c r="L329" i="1"/>
  <c r="N329" i="1" s="1"/>
  <c r="L412" i="1"/>
  <c r="N412" i="1" s="1"/>
  <c r="L457" i="1"/>
  <c r="N457" i="1" s="1"/>
  <c r="L90" i="1"/>
  <c r="L105" i="1"/>
  <c r="L186" i="1"/>
  <c r="L201" i="1"/>
  <c r="N201" i="1" s="1"/>
  <c r="L65" i="1"/>
  <c r="N65" i="1" s="1"/>
  <c r="L106" i="1"/>
  <c r="L196" i="1"/>
  <c r="L217" i="1"/>
  <c r="M217" i="1" s="1"/>
  <c r="L220" i="1"/>
  <c r="N220" i="1" s="1"/>
  <c r="L249" i="1"/>
  <c r="N249" i="1" s="1"/>
  <c r="L268" i="1"/>
  <c r="N268" i="1" s="1"/>
  <c r="L361" i="1"/>
  <c r="N361" i="1" s="1"/>
  <c r="L367" i="1"/>
  <c r="M367" i="1" s="1"/>
  <c r="L465" i="1"/>
  <c r="N465" i="1" s="1"/>
  <c r="L505" i="1"/>
  <c r="M505" i="1" s="1"/>
  <c r="L210" i="1"/>
  <c r="N210" i="1" s="1"/>
  <c r="L353" i="1"/>
  <c r="L236" i="1"/>
  <c r="N236" i="1" s="1"/>
  <c r="L113" i="1"/>
  <c r="N113" i="1" s="1"/>
  <c r="L225" i="1"/>
  <c r="N225" i="1" s="1"/>
  <c r="L250" i="1"/>
  <c r="N250" i="1" s="1"/>
  <c r="L276" i="1"/>
  <c r="N276" i="1" s="1"/>
  <c r="L393" i="1"/>
  <c r="L121" i="1"/>
  <c r="L209" i="1"/>
  <c r="M209" i="1" s="1"/>
  <c r="L228" i="1"/>
  <c r="N228" i="1" s="1"/>
  <c r="L235" i="1"/>
  <c r="N235" i="1" s="1"/>
  <c r="L257" i="1"/>
  <c r="N257" i="1" s="1"/>
  <c r="N41" i="1"/>
  <c r="M41" i="1"/>
  <c r="L60" i="1"/>
  <c r="L46" i="1"/>
  <c r="L12" i="1"/>
  <c r="N57" i="1"/>
  <c r="M57" i="1"/>
  <c r="M20" i="1"/>
  <c r="L94" i="1"/>
  <c r="L8" i="1"/>
  <c r="M8" i="1" s="1"/>
  <c r="N284" i="1"/>
  <c r="M284" i="1"/>
  <c r="L108" i="1"/>
  <c r="L156" i="1"/>
  <c r="L188" i="1"/>
  <c r="L75" i="1"/>
  <c r="L92" i="1"/>
  <c r="L172" i="1"/>
  <c r="L173" i="1"/>
  <c r="L187" i="1"/>
  <c r="N244" i="1"/>
  <c r="M244" i="1"/>
  <c r="N267" i="1"/>
  <c r="M267" i="1"/>
  <c r="L254" i="1"/>
  <c r="N337" i="1"/>
  <c r="M337" i="1"/>
  <c r="L300" i="1"/>
  <c r="M322" i="1"/>
  <c r="L475" i="1"/>
  <c r="L500" i="1"/>
  <c r="L380" i="1"/>
  <c r="L396" i="1"/>
  <c r="L443" i="1"/>
  <c r="L484" i="1"/>
  <c r="L476" i="1"/>
  <c r="L388" i="1"/>
  <c r="L444" i="1"/>
  <c r="L452" i="1"/>
  <c r="L460" i="1"/>
  <c r="L413" i="1"/>
  <c r="L418" i="1"/>
  <c r="N212" i="1" l="1"/>
  <c r="M33" i="1"/>
  <c r="M401" i="1"/>
  <c r="M260" i="1"/>
  <c r="N399" i="1"/>
  <c r="M486" i="1"/>
  <c r="M346" i="1"/>
  <c r="N9" i="1"/>
  <c r="M152" i="1"/>
  <c r="M114" i="1"/>
  <c r="N320" i="1"/>
  <c r="M489" i="1"/>
  <c r="M170" i="1"/>
  <c r="M205" i="1"/>
  <c r="N211" i="1"/>
  <c r="N454" i="1"/>
  <c r="M168" i="1"/>
  <c r="N242" i="1"/>
  <c r="M148" i="1"/>
  <c r="M343" i="1"/>
  <c r="M120" i="1"/>
  <c r="M274" i="1"/>
  <c r="M283" i="1"/>
  <c r="M306" i="1"/>
  <c r="N97" i="1"/>
  <c r="M98" i="1"/>
  <c r="M273" i="1"/>
  <c r="M234" i="1"/>
  <c r="M362" i="1"/>
  <c r="M290" i="1"/>
  <c r="M210" i="1"/>
  <c r="N226" i="1"/>
  <c r="M285" i="1"/>
  <c r="N116" i="1"/>
  <c r="M279" i="1"/>
  <c r="N279" i="1"/>
  <c r="N36" i="1"/>
  <c r="M201" i="1"/>
  <c r="M195" i="1"/>
  <c r="N351" i="1"/>
  <c r="M324" i="1"/>
  <c r="N387" i="1"/>
  <c r="N95" i="1"/>
  <c r="N56" i="1"/>
  <c r="N91" i="1"/>
  <c r="M329" i="1"/>
  <c r="N139" i="1"/>
  <c r="M372" i="1"/>
  <c r="M449" i="1"/>
  <c r="M169" i="1"/>
  <c r="M479" i="1"/>
  <c r="M235" i="1"/>
  <c r="N232" i="1"/>
  <c r="M232" i="1"/>
  <c r="N76" i="1"/>
  <c r="N239" i="1"/>
  <c r="M239" i="1"/>
  <c r="M480" i="1"/>
  <c r="M225" i="1"/>
  <c r="M43" i="1"/>
  <c r="M462" i="1"/>
  <c r="N395" i="1"/>
  <c r="M404" i="1"/>
  <c r="N77" i="1"/>
  <c r="M25" i="1"/>
  <c r="N383" i="1"/>
  <c r="M425" i="1"/>
  <c r="M88" i="1"/>
  <c r="N377" i="1"/>
  <c r="M407" i="1"/>
  <c r="M314" i="1"/>
  <c r="M63" i="1"/>
  <c r="N63" i="1"/>
  <c r="M151" i="1"/>
  <c r="N151" i="1"/>
  <c r="M301" i="1"/>
  <c r="N301" i="1"/>
  <c r="N317" i="1"/>
  <c r="M317" i="1"/>
  <c r="M23" i="1"/>
  <c r="N99" i="1"/>
  <c r="N305" i="1"/>
  <c r="M11" i="1"/>
  <c r="M15" i="1"/>
  <c r="N379" i="1"/>
  <c r="N246" i="1"/>
  <c r="M133" i="1"/>
  <c r="N13" i="1"/>
  <c r="M338" i="1"/>
  <c r="M409" i="1"/>
  <c r="M423" i="1"/>
  <c r="M227" i="1"/>
  <c r="M228" i="1"/>
  <c r="M490" i="1"/>
  <c r="N140" i="1"/>
  <c r="N206" i="1"/>
  <c r="N61" i="1"/>
  <c r="M61" i="1"/>
  <c r="N312" i="1"/>
  <c r="M312" i="1"/>
  <c r="N336" i="1"/>
  <c r="M336" i="1"/>
  <c r="M202" i="1"/>
  <c r="N202" i="1"/>
  <c r="N485" i="1"/>
  <c r="M485" i="1"/>
  <c r="N35" i="1"/>
  <c r="M35" i="1"/>
  <c r="M85" i="1"/>
  <c r="N85" i="1"/>
  <c r="N149" i="1"/>
  <c r="M149" i="1"/>
  <c r="M474" i="1"/>
  <c r="N474" i="1"/>
  <c r="M101" i="1"/>
  <c r="N101" i="1"/>
  <c r="M403" i="1"/>
  <c r="N403" i="1"/>
  <c r="N231" i="1"/>
  <c r="M231" i="1"/>
  <c r="M439" i="1"/>
  <c r="N439" i="1"/>
  <c r="N419" i="1"/>
  <c r="N334" i="1"/>
  <c r="M334" i="1"/>
  <c r="M280" i="1"/>
  <c r="M178" i="1"/>
  <c r="N253" i="1"/>
  <c r="M253" i="1"/>
  <c r="N121" i="1"/>
  <c r="M121" i="1"/>
  <c r="M59" i="1"/>
  <c r="N59" i="1"/>
  <c r="N58" i="1"/>
  <c r="M58" i="1"/>
  <c r="N292" i="1"/>
  <c r="M292" i="1"/>
  <c r="N461" i="1"/>
  <c r="M461" i="1"/>
  <c r="N21" i="1"/>
  <c r="M431" i="1"/>
  <c r="N431" i="1"/>
  <c r="N67" i="1"/>
  <c r="M67" i="1"/>
  <c r="M307" i="1"/>
  <c r="N307" i="1"/>
  <c r="M144" i="1"/>
  <c r="N144" i="1"/>
  <c r="N494" i="1"/>
  <c r="M494" i="1"/>
  <c r="M359" i="1"/>
  <c r="N359" i="1"/>
  <c r="M164" i="1"/>
  <c r="M353" i="1"/>
  <c r="N353" i="1"/>
  <c r="M356" i="1"/>
  <c r="N105" i="1"/>
  <c r="M105" i="1"/>
  <c r="M49" i="1"/>
  <c r="N49" i="1"/>
  <c r="N197" i="1"/>
  <c r="M197" i="1"/>
  <c r="M281" i="1"/>
  <c r="N111" i="1"/>
  <c r="N441" i="1"/>
  <c r="M441" i="1"/>
  <c r="M270" i="1"/>
  <c r="N270" i="1"/>
  <c r="N102" i="1"/>
  <c r="M102" i="1"/>
  <c r="M473" i="1"/>
  <c r="N473" i="1"/>
  <c r="N313" i="1"/>
  <c r="M313" i="1"/>
  <c r="N470" i="1"/>
  <c r="M470" i="1"/>
  <c r="N420" i="1"/>
  <c r="M384" i="1"/>
  <c r="N252" i="1"/>
  <c r="N504" i="1"/>
  <c r="N217" i="1"/>
  <c r="M118" i="1"/>
  <c r="M250" i="1"/>
  <c r="M42" i="1"/>
  <c r="M40" i="1"/>
  <c r="M364" i="1"/>
  <c r="M325" i="1"/>
  <c r="M181" i="1"/>
  <c r="N360" i="1"/>
  <c r="M257" i="1"/>
  <c r="M128" i="1"/>
  <c r="N100" i="1"/>
  <c r="N147" i="1"/>
  <c r="N28" i="1"/>
  <c r="M412" i="1"/>
  <c r="N335" i="1"/>
  <c r="M464" i="1"/>
  <c r="M176" i="1"/>
  <c r="N176" i="1"/>
  <c r="N375" i="1"/>
  <c r="M375" i="1"/>
  <c r="M414" i="1"/>
  <c r="N414" i="1"/>
  <c r="N74" i="1"/>
  <c r="M74" i="1"/>
  <c r="M455" i="1"/>
  <c r="N455" i="1"/>
  <c r="M358" i="1"/>
  <c r="N358" i="1"/>
  <c r="M481" i="1"/>
  <c r="N481" i="1"/>
  <c r="M131" i="1"/>
  <c r="N131" i="1"/>
  <c r="N433" i="1"/>
  <c r="M433" i="1"/>
  <c r="N31" i="1"/>
  <c r="M31" i="1"/>
  <c r="M183" i="1"/>
  <c r="N183" i="1"/>
  <c r="N37" i="1"/>
  <c r="M37" i="1"/>
  <c r="N10" i="1"/>
  <c r="M10" i="1"/>
  <c r="M319" i="1"/>
  <c r="N319" i="1"/>
  <c r="M374" i="1"/>
  <c r="N374" i="1"/>
  <c r="M241" i="1"/>
  <c r="N241" i="1"/>
  <c r="M303" i="1"/>
  <c r="N303" i="1"/>
  <c r="N258" i="1"/>
  <c r="M258" i="1"/>
  <c r="N400" i="1"/>
  <c r="M400" i="1"/>
  <c r="M282" i="1"/>
  <c r="N282" i="1"/>
  <c r="N327" i="1"/>
  <c r="M327" i="1"/>
  <c r="N184" i="1"/>
  <c r="M184" i="1"/>
  <c r="N256" i="1"/>
  <c r="M256" i="1"/>
  <c r="M165" i="1"/>
  <c r="N165" i="1"/>
  <c r="M271" i="1"/>
  <c r="N271" i="1"/>
  <c r="N162" i="1"/>
  <c r="M162" i="1"/>
  <c r="N218" i="1"/>
  <c r="M218" i="1"/>
  <c r="M427" i="1"/>
  <c r="N427" i="1"/>
  <c r="N233" i="1"/>
  <c r="M233" i="1"/>
  <c r="N321" i="1"/>
  <c r="M321" i="1"/>
  <c r="M119" i="1"/>
  <c r="N119" i="1"/>
  <c r="M287" i="1"/>
  <c r="N287" i="1"/>
  <c r="N391" i="1"/>
  <c r="M391" i="1"/>
  <c r="M398" i="1"/>
  <c r="N398" i="1"/>
  <c r="M251" i="1"/>
  <c r="N251" i="1"/>
  <c r="N345" i="1"/>
  <c r="M345" i="1"/>
  <c r="M467" i="1"/>
  <c r="N467" i="1"/>
  <c r="N19" i="1"/>
  <c r="M19" i="1"/>
  <c r="N221" i="1"/>
  <c r="M221" i="1"/>
  <c r="N293" i="1"/>
  <c r="M293" i="1"/>
  <c r="N333" i="1"/>
  <c r="M333" i="1"/>
  <c r="N275" i="1"/>
  <c r="M275" i="1"/>
  <c r="N382" i="1"/>
  <c r="M382" i="1"/>
  <c r="M445" i="1"/>
  <c r="N445" i="1"/>
  <c r="N26" i="1"/>
  <c r="M26" i="1"/>
  <c r="M262" i="1"/>
  <c r="N262" i="1"/>
  <c r="N385" i="1"/>
  <c r="M385" i="1"/>
  <c r="N153" i="1"/>
  <c r="M153" i="1"/>
  <c r="N69" i="1"/>
  <c r="M69" i="1"/>
  <c r="N160" i="1"/>
  <c r="M160" i="1"/>
  <c r="M296" i="1"/>
  <c r="N296" i="1"/>
  <c r="M179" i="1"/>
  <c r="N179" i="1"/>
  <c r="N392" i="1"/>
  <c r="M392" i="1"/>
  <c r="N55" i="1"/>
  <c r="M55" i="1"/>
  <c r="N104" i="1"/>
  <c r="M104" i="1"/>
  <c r="N417" i="1"/>
  <c r="M417" i="1"/>
  <c r="N264" i="1"/>
  <c r="M264" i="1"/>
  <c r="N27" i="1"/>
  <c r="M27" i="1"/>
  <c r="N166" i="1"/>
  <c r="M166" i="1"/>
  <c r="N248" i="1"/>
  <c r="M248" i="1"/>
  <c r="M198" i="1"/>
  <c r="N198" i="1"/>
  <c r="N289" i="1"/>
  <c r="M289" i="1"/>
  <c r="N365" i="1"/>
  <c r="M39" i="1"/>
  <c r="N29" i="1"/>
  <c r="M68" i="1"/>
  <c r="M411" i="1"/>
  <c r="M266" i="1"/>
  <c r="M129" i="1"/>
  <c r="N136" i="1"/>
  <c r="M204" i="1"/>
  <c r="N52" i="1"/>
  <c r="M352" i="1"/>
  <c r="M82" i="1"/>
  <c r="M468" i="1"/>
  <c r="M456" i="1"/>
  <c r="M376" i="1"/>
  <c r="N371" i="1"/>
  <c r="M363" i="1"/>
  <c r="M245" i="1"/>
  <c r="M192" i="1"/>
  <c r="M134" i="1"/>
  <c r="M132" i="1"/>
  <c r="M167" i="1"/>
  <c r="M124" i="1"/>
  <c r="N18" i="1"/>
  <c r="M440" i="1"/>
  <c r="M96" i="1"/>
  <c r="N323" i="1"/>
  <c r="M288" i="1"/>
  <c r="N175" i="1"/>
  <c r="M137" i="1"/>
  <c r="N203" i="1"/>
  <c r="M84" i="1"/>
  <c r="M506" i="1"/>
  <c r="M446" i="1"/>
  <c r="M487" i="1"/>
  <c r="M478" i="1"/>
  <c r="M350" i="1"/>
  <c r="N112" i="1"/>
  <c r="M180" i="1"/>
  <c r="N107" i="1"/>
  <c r="M497" i="1"/>
  <c r="M51" i="1"/>
  <c r="N507" i="1"/>
  <c r="M457" i="1"/>
  <c r="M463" i="1"/>
  <c r="M213" i="1"/>
  <c r="M361" i="1"/>
  <c r="M117" i="1"/>
  <c r="N155" i="1"/>
  <c r="M159" i="1"/>
  <c r="M50" i="1"/>
  <c r="N237" i="1"/>
  <c r="M237" i="1"/>
  <c r="M161" i="1"/>
  <c r="M498" i="1"/>
  <c r="M488" i="1"/>
  <c r="M236" i="1"/>
  <c r="N48" i="1"/>
  <c r="M62" i="1"/>
  <c r="M47" i="1"/>
  <c r="M146" i="1"/>
  <c r="M268" i="1"/>
  <c r="M45" i="1"/>
  <c r="N378" i="1"/>
  <c r="M378" i="1"/>
  <c r="M366" i="1"/>
  <c r="M430" i="1"/>
  <c r="M34" i="1"/>
  <c r="N53" i="1"/>
  <c r="M406" i="1"/>
  <c r="M297" i="1"/>
  <c r="N447" i="1"/>
  <c r="M424" i="1"/>
  <c r="M349" i="1"/>
  <c r="N483" i="1"/>
  <c r="M299" i="1"/>
  <c r="M340" i="1"/>
  <c r="M309" i="1"/>
  <c r="M265" i="1"/>
  <c r="N316" i="1"/>
  <c r="M369" i="1"/>
  <c r="M291" i="1"/>
  <c r="N209" i="1"/>
  <c r="M177" i="1"/>
  <c r="M145" i="1"/>
  <c r="N72" i="1"/>
  <c r="N22" i="1"/>
  <c r="M80" i="1"/>
  <c r="M348" i="1"/>
  <c r="N367" i="1"/>
  <c r="M344" i="1"/>
  <c r="N505" i="1"/>
  <c r="M448" i="1"/>
  <c r="M277" i="1"/>
  <c r="M219" i="1"/>
  <c r="N194" i="1"/>
  <c r="M130" i="1"/>
  <c r="M182" i="1"/>
  <c r="M86" i="1"/>
  <c r="M89" i="1"/>
  <c r="M113" i="1"/>
  <c r="N44" i="1"/>
  <c r="M17" i="1"/>
  <c r="M81" i="1"/>
  <c r="M32" i="1"/>
  <c r="N163" i="1"/>
  <c r="N315" i="1"/>
  <c r="M332" i="1"/>
  <c r="M492" i="1"/>
  <c r="M330" i="1"/>
  <c r="M428" i="1"/>
  <c r="M495" i="1"/>
  <c r="M390" i="1"/>
  <c r="M326" i="1"/>
  <c r="M472" i="1"/>
  <c r="M502" i="1"/>
  <c r="M432" i="1"/>
  <c r="M438" i="1"/>
  <c r="N83" i="1"/>
  <c r="N171" i="1"/>
  <c r="M73" i="1"/>
  <c r="M65" i="1"/>
  <c r="M393" i="1"/>
  <c r="N393" i="1"/>
  <c r="N138" i="1"/>
  <c r="M138" i="1"/>
  <c r="M276" i="1"/>
  <c r="M220" i="1"/>
  <c r="M249" i="1"/>
  <c r="M496" i="1"/>
  <c r="M66" i="1"/>
  <c r="N354" i="1"/>
  <c r="M354" i="1"/>
  <c r="N196" i="1"/>
  <c r="M196" i="1"/>
  <c r="N90" i="1"/>
  <c r="M90" i="1"/>
  <c r="N154" i="1"/>
  <c r="M154" i="1"/>
  <c r="M408" i="1"/>
  <c r="M503" i="1"/>
  <c r="M328" i="1"/>
  <c r="M368" i="1"/>
  <c r="M422" i="1"/>
  <c r="M243" i="1"/>
  <c r="M465" i="1"/>
  <c r="M304" i="1"/>
  <c r="M471" i="1"/>
  <c r="M259" i="1"/>
  <c r="M185" i="1"/>
  <c r="M193" i="1"/>
  <c r="N122" i="1"/>
  <c r="M122" i="1"/>
  <c r="N186" i="1"/>
  <c r="M186" i="1"/>
  <c r="M416" i="1"/>
  <c r="N106" i="1"/>
  <c r="M106" i="1"/>
  <c r="N370" i="1"/>
  <c r="M370" i="1"/>
  <c r="N437" i="1"/>
  <c r="M437" i="1"/>
  <c r="M331" i="1"/>
  <c r="N331" i="1"/>
  <c r="N223" i="1"/>
  <c r="M223" i="1"/>
  <c r="M491" i="1"/>
  <c r="N491" i="1"/>
  <c r="M413" i="1"/>
  <c r="N413" i="1"/>
  <c r="M443" i="1"/>
  <c r="N443" i="1"/>
  <c r="N357" i="1"/>
  <c r="M357" i="1"/>
  <c r="N308" i="1"/>
  <c r="M308" i="1"/>
  <c r="M339" i="1"/>
  <c r="N339" i="1"/>
  <c r="N261" i="1"/>
  <c r="M261" i="1"/>
  <c r="M222" i="1"/>
  <c r="N222" i="1"/>
  <c r="N191" i="1"/>
  <c r="M191" i="1"/>
  <c r="N215" i="1"/>
  <c r="M215" i="1"/>
  <c r="N126" i="1"/>
  <c r="M126" i="1"/>
  <c r="N70" i="1"/>
  <c r="M70" i="1"/>
  <c r="N79" i="1"/>
  <c r="M79" i="1"/>
  <c r="N108" i="1"/>
  <c r="M108" i="1"/>
  <c r="N24" i="1"/>
  <c r="M24" i="1"/>
  <c r="N436" i="1"/>
  <c r="M436" i="1"/>
  <c r="N341" i="1"/>
  <c r="M341" i="1"/>
  <c r="M75" i="1"/>
  <c r="N75" i="1"/>
  <c r="N125" i="1"/>
  <c r="M125" i="1"/>
  <c r="N469" i="1"/>
  <c r="M469" i="1"/>
  <c r="M499" i="1"/>
  <c r="N499" i="1"/>
  <c r="N386" i="1"/>
  <c r="M386" i="1"/>
  <c r="M435" i="1"/>
  <c r="N435" i="1"/>
  <c r="N380" i="1"/>
  <c r="M380" i="1"/>
  <c r="M355" i="1"/>
  <c r="N355" i="1"/>
  <c r="M214" i="1"/>
  <c r="N214" i="1"/>
  <c r="M238" i="1"/>
  <c r="N238" i="1"/>
  <c r="N240" i="1"/>
  <c r="M240" i="1"/>
  <c r="N208" i="1"/>
  <c r="M208" i="1"/>
  <c r="N110" i="1"/>
  <c r="M110" i="1"/>
  <c r="N157" i="1"/>
  <c r="M157" i="1"/>
  <c r="M123" i="1"/>
  <c r="N123" i="1"/>
  <c r="N94" i="1"/>
  <c r="M94" i="1"/>
  <c r="N30" i="1"/>
  <c r="M30" i="1"/>
  <c r="M451" i="1"/>
  <c r="N451" i="1"/>
  <c r="N200" i="1"/>
  <c r="M200" i="1"/>
  <c r="N426" i="1"/>
  <c r="M426" i="1"/>
  <c r="N500" i="1"/>
  <c r="M500" i="1"/>
  <c r="M311" i="1"/>
  <c r="N311" i="1"/>
  <c r="N224" i="1"/>
  <c r="M224" i="1"/>
  <c r="N229" i="1"/>
  <c r="M229" i="1"/>
  <c r="M115" i="1"/>
  <c r="N115" i="1"/>
  <c r="N156" i="1"/>
  <c r="M156" i="1"/>
  <c r="N16" i="1"/>
  <c r="N54" i="1"/>
  <c r="M54" i="1"/>
  <c r="N458" i="1"/>
  <c r="M458" i="1"/>
  <c r="N477" i="1"/>
  <c r="M477" i="1"/>
  <c r="M381" i="1"/>
  <c r="N381" i="1"/>
  <c r="N450" i="1"/>
  <c r="M450" i="1"/>
  <c r="N466" i="1"/>
  <c r="M466" i="1"/>
  <c r="M397" i="1"/>
  <c r="N397" i="1"/>
  <c r="M373" i="1"/>
  <c r="N373" i="1"/>
  <c r="M421" i="1"/>
  <c r="N421" i="1"/>
  <c r="M475" i="1"/>
  <c r="N475" i="1"/>
  <c r="N310" i="1"/>
  <c r="M310" i="1"/>
  <c r="N207" i="1"/>
  <c r="M207" i="1"/>
  <c r="N295" i="1"/>
  <c r="M295" i="1"/>
  <c r="N255" i="1"/>
  <c r="M255" i="1"/>
  <c r="N216" i="1"/>
  <c r="M216" i="1"/>
  <c r="M294" i="1"/>
  <c r="N294" i="1"/>
  <c r="N158" i="1"/>
  <c r="M158" i="1"/>
  <c r="N93" i="1"/>
  <c r="M93" i="1"/>
  <c r="N109" i="1"/>
  <c r="M109" i="1"/>
  <c r="N174" i="1"/>
  <c r="M174" i="1"/>
  <c r="N78" i="1"/>
  <c r="M78" i="1"/>
  <c r="N12" i="1"/>
  <c r="M12" i="1"/>
  <c r="N46" i="1"/>
  <c r="M46" i="1"/>
  <c r="N402" i="1"/>
  <c r="M402" i="1"/>
  <c r="N442" i="1"/>
  <c r="M442" i="1"/>
  <c r="N460" i="1"/>
  <c r="M460" i="1"/>
  <c r="N388" i="1"/>
  <c r="M388" i="1"/>
  <c r="N501" i="1"/>
  <c r="M501" i="1"/>
  <c r="N410" i="1"/>
  <c r="M410" i="1"/>
  <c r="N394" i="1"/>
  <c r="M394" i="1"/>
  <c r="N342" i="1"/>
  <c r="M342" i="1"/>
  <c r="M190" i="1"/>
  <c r="N190" i="1"/>
  <c r="N199" i="1"/>
  <c r="M199" i="1"/>
  <c r="N143" i="1"/>
  <c r="M143" i="1"/>
  <c r="N150" i="1"/>
  <c r="M150" i="1"/>
  <c r="N92" i="1"/>
  <c r="M92" i="1"/>
  <c r="M71" i="1"/>
  <c r="N71" i="1"/>
  <c r="N38" i="1"/>
  <c r="M38" i="1"/>
  <c r="N418" i="1"/>
  <c r="M418" i="1"/>
  <c r="N434" i="1"/>
  <c r="M434" i="1"/>
  <c r="N452" i="1"/>
  <c r="M452" i="1"/>
  <c r="N493" i="1"/>
  <c r="M493" i="1"/>
  <c r="N484" i="1"/>
  <c r="M484" i="1"/>
  <c r="M405" i="1"/>
  <c r="N405" i="1"/>
  <c r="M389" i="1"/>
  <c r="N389" i="1"/>
  <c r="N415" i="1"/>
  <c r="M415" i="1"/>
  <c r="M300" i="1"/>
  <c r="N300" i="1"/>
  <c r="M278" i="1"/>
  <c r="N278" i="1"/>
  <c r="N247" i="1"/>
  <c r="M247" i="1"/>
  <c r="N272" i="1"/>
  <c r="M272" i="1"/>
  <c r="M286" i="1"/>
  <c r="N286" i="1"/>
  <c r="M187" i="1"/>
  <c r="N187" i="1"/>
  <c r="N135" i="1"/>
  <c r="M135" i="1"/>
  <c r="N189" i="1"/>
  <c r="M189" i="1"/>
  <c r="N142" i="1"/>
  <c r="M142" i="1"/>
  <c r="N188" i="1"/>
  <c r="M188" i="1"/>
  <c r="N141" i="1"/>
  <c r="M141" i="1"/>
  <c r="N103" i="1"/>
  <c r="M103" i="1"/>
  <c r="N14" i="1"/>
  <c r="M14" i="1"/>
  <c r="M60" i="1"/>
  <c r="N60" i="1"/>
  <c r="N476" i="1"/>
  <c r="M476" i="1"/>
  <c r="M230" i="1"/>
  <c r="N230" i="1"/>
  <c r="M254" i="1"/>
  <c r="N254" i="1"/>
  <c r="N173" i="1"/>
  <c r="M173" i="1"/>
  <c r="N87" i="1"/>
  <c r="M87" i="1"/>
  <c r="M429" i="1"/>
  <c r="N429" i="1"/>
  <c r="N444" i="1"/>
  <c r="M444" i="1"/>
  <c r="N482" i="1"/>
  <c r="M482" i="1"/>
  <c r="M459" i="1"/>
  <c r="N459" i="1"/>
  <c r="N396" i="1"/>
  <c r="M396" i="1"/>
  <c r="N318" i="1"/>
  <c r="M318" i="1"/>
  <c r="M347" i="1"/>
  <c r="N347" i="1"/>
  <c r="N453" i="1"/>
  <c r="M453" i="1"/>
  <c r="N302" i="1"/>
  <c r="M302" i="1"/>
  <c r="N269" i="1"/>
  <c r="M269" i="1"/>
  <c r="N263" i="1"/>
  <c r="M263" i="1"/>
  <c r="N127" i="1"/>
  <c r="M127" i="1"/>
  <c r="N172" i="1"/>
  <c r="M172" i="1"/>
  <c r="N64" i="1"/>
  <c r="M64" i="1"/>
  <c r="S4" i="1" l="1"/>
  <c r="S5" i="1"/>
  <c r="T5" i="1"/>
  <c r="T4" i="1"/>
  <c r="U5" i="1" l="1"/>
  <c r="R10" i="1" s="1"/>
  <c r="T6" i="1"/>
  <c r="R9" i="1" s="1"/>
  <c r="S6" i="1"/>
  <c r="U4" i="1"/>
  <c r="W8" i="1" s="1"/>
  <c r="W9" i="1" l="1"/>
  <c r="S13" i="1"/>
  <c r="R13" i="1"/>
  <c r="U6" i="1"/>
  <c r="R8" i="1" s="1"/>
  <c r="W13" i="1"/>
  <c r="V13" i="1"/>
  <c r="Q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<sst xmlns="http://schemas.openxmlformats.org/spreadsheetml/2006/main" count="41" uniqueCount="34">
  <si>
    <t>Solver</t>
  </si>
  <si>
    <t>Actual</t>
  </si>
  <si>
    <t>B0</t>
  </si>
  <si>
    <t>B1</t>
  </si>
  <si>
    <t>B2</t>
  </si>
  <si>
    <t>B3</t>
  </si>
  <si>
    <t>B7</t>
  </si>
  <si>
    <t>B8</t>
  </si>
  <si>
    <t>Max.</t>
  </si>
  <si>
    <t>Cut off</t>
  </si>
  <si>
    <t>Prediction</t>
  </si>
  <si>
    <t>ID</t>
  </si>
  <si>
    <t>Logit Function</t>
  </si>
  <si>
    <t>Odd</t>
  </si>
  <si>
    <t>P</t>
  </si>
  <si>
    <t>P match</t>
  </si>
  <si>
    <t>Logit Likelihood</t>
  </si>
  <si>
    <t>Accuracy</t>
  </si>
  <si>
    <t>Precision</t>
  </si>
  <si>
    <t>Recall</t>
  </si>
  <si>
    <t>Loan Amount ($)</t>
  </si>
  <si>
    <t>Income ($)</t>
  </si>
  <si>
    <t>Credit Score</t>
  </si>
  <si>
    <t>Payment Delay (days)</t>
  </si>
  <si>
    <t>Previous Defaults</t>
  </si>
  <si>
    <t>Defaulted (1=Yes, 0=No)</t>
  </si>
  <si>
    <t>OBSRV</t>
  </si>
  <si>
    <t>Model Outputs</t>
  </si>
  <si>
    <t>Sum</t>
  </si>
  <si>
    <t>False Positive</t>
  </si>
  <si>
    <t>True Positive</t>
  </si>
  <si>
    <t>Loan Amount (000 $)</t>
  </si>
  <si>
    <t>Income (000 $)</t>
  </si>
  <si>
    <t>Credit Score (*100)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</si>
</sst>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"/>
    <numFmt numFmtId="165" formatCode="0.0%"/>
    <numFmt numFmtId="166" formatCode="_(* #,##0_);_(* \(#,##0\);_(* &quot;-&quot;??_);_(@_)"/>
    <numFmt numFmtId="172" formatCode="0.000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mbria"/>
      <family val="1"/>
      <charset val="204"/>
    </font>
    <font>
      <sz val="11"/>
      <color theme="0"/>
      <name val="Cambria"/>
      <family val="1"/>
      <charset val="204"/>
    </font>
    <font>
      <sz val="11"/>
      <name val="Cambria"/>
      <family val="1"/>
      <charset val="204"/>
    </font>
    <font>
      <b/>
      <sz val="11"/>
      <color theme="1"/>
      <name val="Cambria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166" fontId="0" fillId="0" borderId="0" xfId="1" applyNumberFormat="1" applyFont="1"/>
    <xf numFmtId="0" fontId="2" fillId="0" borderId="0" xfId="0" applyFont="1"/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right" vertical="center"/>
    </xf>
    <xf numFmtId="2" fontId="3" fillId="4" borderId="3" xfId="0" applyNumberFormat="1" applyFont="1" applyFill="1" applyBorder="1"/>
    <xf numFmtId="0" fontId="2" fillId="3" borderId="4" xfId="0" applyFont="1" applyFill="1" applyBorder="1"/>
    <xf numFmtId="0" fontId="2" fillId="7" borderId="0" xfId="0" applyFont="1" applyFill="1" applyAlignment="1">
      <alignment horizontal="center" vertical="center"/>
    </xf>
    <xf numFmtId="166" fontId="2" fillId="0" borderId="0" xfId="1" applyNumberFormat="1" applyFont="1"/>
    <xf numFmtId="2" fontId="2" fillId="0" borderId="0" xfId="0" applyNumberFormat="1" applyFont="1"/>
    <xf numFmtId="164" fontId="2" fillId="0" borderId="0" xfId="0" applyNumberFormat="1" applyFont="1"/>
    <xf numFmtId="165" fontId="2" fillId="0" borderId="0" xfId="2" applyNumberFormat="1" applyFont="1"/>
    <xf numFmtId="9" fontId="2" fillId="0" borderId="0" xfId="2" applyFont="1"/>
    <xf numFmtId="43" fontId="2" fillId="0" borderId="0" xfId="1" applyFont="1"/>
    <xf numFmtId="0" fontId="2" fillId="2" borderId="2" xfId="0" applyFont="1" applyFill="1" applyBorder="1" applyAlignment="1">
      <alignment horizontal="right" vertical="center" wrapText="1"/>
    </xf>
    <xf numFmtId="0" fontId="2" fillId="2" borderId="7" xfId="0" applyFont="1" applyFill="1" applyBorder="1" applyAlignment="1">
      <alignment horizontal="right" vertical="center" wrapText="1"/>
    </xf>
    <xf numFmtId="0" fontId="2" fillId="2" borderId="5" xfId="0" applyFont="1" applyFill="1" applyBorder="1" applyAlignment="1">
      <alignment horizontal="right" vertical="center" wrapText="1"/>
    </xf>
    <xf numFmtId="164" fontId="2" fillId="3" borderId="3" xfId="0" applyNumberFormat="1" applyFont="1" applyFill="1" applyBorder="1"/>
    <xf numFmtId="164" fontId="2" fillId="3" borderId="6" xfId="0" applyNumberFormat="1" applyFont="1" applyFill="1" applyBorder="1"/>
    <xf numFmtId="164" fontId="2" fillId="3" borderId="4" xfId="0" applyNumberFormat="1" applyFont="1" applyFill="1" applyBorder="1"/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8" borderId="0" xfId="0" applyFont="1" applyFill="1" applyAlignment="1">
      <alignment horizontal="center"/>
    </xf>
    <xf numFmtId="2" fontId="2" fillId="8" borderId="1" xfId="0" applyNumberFormat="1" applyFont="1" applyFill="1" applyBorder="1"/>
    <xf numFmtId="2" fontId="2" fillId="8" borderId="1" xfId="2" applyNumberFormat="1" applyFont="1" applyFill="1" applyBorder="1"/>
    <xf numFmtId="0" fontId="2" fillId="9" borderId="0" xfId="0" applyFont="1" applyFill="1" applyAlignment="1">
      <alignment horizontal="center"/>
    </xf>
    <xf numFmtId="0" fontId="2" fillId="9" borderId="0" xfId="0" applyFont="1" applyFill="1"/>
    <xf numFmtId="2" fontId="2" fillId="9" borderId="1" xfId="0" applyNumberFormat="1" applyFont="1" applyFill="1" applyBorder="1"/>
    <xf numFmtId="0" fontId="2" fillId="9" borderId="11" xfId="0" applyFont="1" applyFill="1" applyBorder="1"/>
    <xf numFmtId="0" fontId="2" fillId="10" borderId="11" xfId="0" applyFont="1" applyFill="1" applyBorder="1"/>
    <xf numFmtId="0" fontId="2" fillId="0" borderId="11" xfId="0" applyFont="1" applyBorder="1"/>
    <xf numFmtId="0" fontId="5" fillId="10" borderId="16" xfId="0" applyFont="1" applyFill="1" applyBorder="1"/>
    <xf numFmtId="0" fontId="5" fillId="9" borderId="18" xfId="0" applyFont="1" applyFill="1" applyBorder="1"/>
    <xf numFmtId="0" fontId="5" fillId="0" borderId="19" xfId="0" applyFont="1" applyBorder="1"/>
    <xf numFmtId="2" fontId="2" fillId="9" borderId="0" xfId="0" applyNumberFormat="1" applyFont="1" applyFill="1"/>
    <xf numFmtId="43" fontId="2" fillId="9" borderId="0" xfId="1" applyFont="1" applyFill="1"/>
    <xf numFmtId="0" fontId="4" fillId="0" borderId="14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9" borderId="13" xfId="0" applyFont="1" applyFill="1" applyBorder="1" applyAlignment="1">
      <alignment horizontal="center"/>
    </xf>
    <xf numFmtId="0" fontId="2" fillId="10" borderId="15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0" fontId="2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172" fontId="2" fillId="9" borderId="1" xfId="0" applyNumberFormat="1" applyFont="1" applyFill="1" applyBorder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Model</a:t>
            </a:r>
            <a:r>
              <a:rPr lang="en-US" baseline="0"/>
              <a:t> Quality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Model!$Q$12</c:f>
              <c:strCache>
                <c:ptCount val="1"/>
                <c:pt idx="0">
                  <c:v>Accuracy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Model!$P$13:$P$22</c:f>
              <c:numCache>
                <c:formatCode>0.00</c:formatCode>
                <c:ptCount val="10"/>
                <c:pt idx="0">
                  <c:v>0.15</c:v>
                </c:pt>
                <c:pt idx="1">
                  <c:v>0.2</c:v>
                </c:pt>
                <c:pt idx="2">
                  <c:v>0.25</c:v>
                </c:pt>
                <c:pt idx="3">
                  <c:v>0.3</c:v>
                </c:pt>
                <c:pt idx="4">
                  <c:v>0.35</c:v>
                </c:pt>
                <c:pt idx="5">
                  <c:v>0.39999999999999997</c:v>
                </c:pt>
                <c:pt idx="6">
                  <c:v>0.44999999999999996</c:v>
                </c:pt>
                <c:pt idx="7">
                  <c:v>0.49999999999999994</c:v>
                </c:pt>
                <c:pt idx="8">
                  <c:v>0.54999999999999993</c:v>
                </c:pt>
                <c:pt idx="9">
                  <c:v>0.6</c:v>
                </c:pt>
              </c:numCache>
            </c:numRef>
          </c:xVal>
          <c:yVal>
            <c:numRef>
              <c:f>Model!$Q$13:$Q$22</c:f>
              <c:numCache>
                <c:formatCode>0%</c:formatCode>
                <c:ptCount val="10"/>
                <c:pt idx="0" formatCode="0.00">
                  <c:v>0.97799999999999998</c:v>
                </c:pt>
                <c:pt idx="1">
                  <c:v>0.97399999999999998</c:v>
                </c:pt>
                <c:pt idx="2">
                  <c:v>0.97799999999999998</c:v>
                </c:pt>
                <c:pt idx="3">
                  <c:v>0.98199999999999998</c:v>
                </c:pt>
                <c:pt idx="4">
                  <c:v>0.98399999999999999</c:v>
                </c:pt>
                <c:pt idx="5">
                  <c:v>0.98399999999999999</c:v>
                </c:pt>
                <c:pt idx="6">
                  <c:v>0.98399999999999999</c:v>
                </c:pt>
                <c:pt idx="7">
                  <c:v>0.98399999999999999</c:v>
                </c:pt>
                <c:pt idx="8">
                  <c:v>0.98399999999999999</c:v>
                </c:pt>
                <c:pt idx="9">
                  <c:v>0.97799999999999998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D83-4E04-A622-4B38E7DD53C8}"/>
            </c:ext>
          </c:extLst>
        </c:ser>
        <c:ser>
          <c:idx val="1"/>
          <c:order val="1"/>
          <c:tx>
            <c:strRef>
              <c:f>Model!$R$12</c:f>
              <c:strCache>
                <c:ptCount val="1"/>
                <c:pt idx="0">
                  <c:v>Precision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Model!$P$13:$P$22</c:f>
              <c:numCache>
                <c:formatCode>0.00</c:formatCode>
                <c:ptCount val="10"/>
                <c:pt idx="0">
                  <c:v>0.15</c:v>
                </c:pt>
                <c:pt idx="1">
                  <c:v>0.2</c:v>
                </c:pt>
                <c:pt idx="2">
                  <c:v>0.25</c:v>
                </c:pt>
                <c:pt idx="3">
                  <c:v>0.3</c:v>
                </c:pt>
                <c:pt idx="4">
                  <c:v>0.35</c:v>
                </c:pt>
                <c:pt idx="5">
                  <c:v>0.39999999999999997</c:v>
                </c:pt>
                <c:pt idx="6">
                  <c:v>0.44999999999999996</c:v>
                </c:pt>
                <c:pt idx="7">
                  <c:v>0.49999999999999994</c:v>
                </c:pt>
                <c:pt idx="8">
                  <c:v>0.54999999999999993</c:v>
                </c:pt>
                <c:pt idx="9">
                  <c:v>0.6</c:v>
                </c:pt>
              </c:numCache>
            </c:numRef>
          </c:xVal>
          <c:yVal>
            <c:numRef>
              <c:f>Model!$R$13:$R$22</c:f>
              <c:numCache>
                <c:formatCode>0%</c:formatCode>
                <c:ptCount val="10"/>
                <c:pt idx="0" formatCode="0.00">
                  <c:v>0.99350649350649356</c:v>
                </c:pt>
                <c:pt idx="1">
                  <c:v>0.97291666666666665</c:v>
                </c:pt>
                <c:pt idx="2">
                  <c:v>0.97698744769874479</c:v>
                </c:pt>
                <c:pt idx="3">
                  <c:v>0.98109243697478987</c:v>
                </c:pt>
                <c:pt idx="4">
                  <c:v>0.98315789473684212</c:v>
                </c:pt>
                <c:pt idx="5">
                  <c:v>0.985200845665962</c:v>
                </c:pt>
                <c:pt idx="6">
                  <c:v>0.98726114649681529</c:v>
                </c:pt>
                <c:pt idx="7">
                  <c:v>0.99143468950749469</c:v>
                </c:pt>
                <c:pt idx="8">
                  <c:v>0.99354838709677418</c:v>
                </c:pt>
                <c:pt idx="9">
                  <c:v>0.99350649350649356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D83-4E04-A622-4B38E7DD53C8}"/>
            </c:ext>
          </c:extLst>
        </c:ser>
        <c:ser>
          <c:idx val="2"/>
          <c:order val="2"/>
          <c:tx>
            <c:strRef>
              <c:f>Model!$S$12</c:f>
              <c:strCache>
                <c:ptCount val="1"/>
                <c:pt idx="0">
                  <c:v>Recall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Model!$P$13:$P$22</c:f>
              <c:numCache>
                <c:formatCode>0.00</c:formatCode>
                <c:ptCount val="10"/>
                <c:pt idx="0">
                  <c:v>0.15</c:v>
                </c:pt>
                <c:pt idx="1">
                  <c:v>0.2</c:v>
                </c:pt>
                <c:pt idx="2">
                  <c:v>0.25</c:v>
                </c:pt>
                <c:pt idx="3">
                  <c:v>0.3</c:v>
                </c:pt>
                <c:pt idx="4">
                  <c:v>0.35</c:v>
                </c:pt>
                <c:pt idx="5">
                  <c:v>0.39999999999999997</c:v>
                </c:pt>
                <c:pt idx="6">
                  <c:v>0.44999999999999996</c:v>
                </c:pt>
                <c:pt idx="7">
                  <c:v>0.49999999999999994</c:v>
                </c:pt>
                <c:pt idx="8">
                  <c:v>0.54999999999999993</c:v>
                </c:pt>
                <c:pt idx="9">
                  <c:v>0.6</c:v>
                </c:pt>
              </c:numCache>
            </c:numRef>
          </c:xVal>
          <c:yVal>
            <c:numRef>
              <c:f>Model!$S$13:$S$22</c:f>
              <c:numCache>
                <c:formatCode>0%</c:formatCode>
                <c:ptCount val="10"/>
                <c:pt idx="0" formatCode="0.00">
                  <c:v>0.98286937901498928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0.99785867237687365</c:v>
                </c:pt>
                <c:pt idx="6">
                  <c:v>0.99571734475374729</c:v>
                </c:pt>
                <c:pt idx="7">
                  <c:v>0.99143468950749469</c:v>
                </c:pt>
                <c:pt idx="8">
                  <c:v>0.98929336188436834</c:v>
                </c:pt>
                <c:pt idx="9">
                  <c:v>0.98286937901498928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D83-4E04-A622-4B38E7DD53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3420495"/>
        <c:axId val="808443999"/>
      </c:scatterChart>
      <c:valAx>
        <c:axId val="753420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8443999"/>
        <c:crosses val="autoZero"/>
        <c:crossBetween val="midCat"/>
      </c:valAx>
      <c:valAx>
        <c:axId val="808443999"/>
        <c:scaling>
          <c:orientation val="minMax"/>
          <c:min val="0.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342049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ROC</a:t>
            </a:r>
            <a:r>
              <a:rPr lang="en-US" baseline="0"/>
              <a:t> Curve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Model!$V$14:$V$22</c:f>
              <c:numCache>
                <c:formatCode>_(* #,##0.00_);_(* \(#,##0.00\);_(* "-"??_);_(@_)</c:formatCode>
                <c:ptCount val="9"/>
                <c:pt idx="0">
                  <c:v>0.39393939393939392</c:v>
                </c:pt>
                <c:pt idx="1">
                  <c:v>0.33333333333333331</c:v>
                </c:pt>
                <c:pt idx="2">
                  <c:v>0.27272727272727271</c:v>
                </c:pt>
                <c:pt idx="3">
                  <c:v>0.24242424242424243</c:v>
                </c:pt>
                <c:pt idx="4">
                  <c:v>0.21212121212121213</c:v>
                </c:pt>
                <c:pt idx="5">
                  <c:v>0.18181818181818182</c:v>
                </c:pt>
                <c:pt idx="6">
                  <c:v>0.12121212121212122</c:v>
                </c:pt>
                <c:pt idx="7">
                  <c:v>9.0909090909090912E-2</c:v>
                </c:pt>
                <c:pt idx="8">
                  <c:v>9.0909090909090912E-2</c:v>
                </c:pt>
              </c:numCache>
            </c:numRef>
          </c:xVal>
          <c:yVal>
            <c:numRef>
              <c:f>Model!$W$14:$W$22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0.99785867237687365</c:v>
                </c:pt>
                <c:pt idx="5">
                  <c:v>0.99571734475374729</c:v>
                </c:pt>
                <c:pt idx="6">
                  <c:v>0.99143468950749469</c:v>
                </c:pt>
                <c:pt idx="7">
                  <c:v>0.98929336188436834</c:v>
                </c:pt>
                <c:pt idx="8">
                  <c:v>0.98286937901498928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B0E-49D8-A469-2856D20D04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4618543"/>
        <c:axId val="254616623"/>
      </c:scatterChart>
      <c:valAx>
        <c:axId val="2546185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4616623"/>
        <c:crosses val="autoZero"/>
        <c:crossBetween val="midCat"/>
      </c:valAx>
      <c:valAx>
        <c:axId val="254616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461854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175260</xdr:colOff>
      <xdr:row>24</xdr:row>
      <xdr:rowOff>80010</xdr:rowOff>
    </xdr:from>
    <xdr:to>
      <xdr:col>21</xdr:col>
      <xdr:colOff>38100</xdr:colOff>
      <xdr:row>40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175E476-6453-AC34-561E-9166D1034B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137160</xdr:colOff>
      <xdr:row>7</xdr:row>
      <xdr:rowOff>11430</xdr:rowOff>
    </xdr:from>
    <xdr:to>
      <xdr:col>30</xdr:col>
      <xdr:colOff>441960</xdr:colOff>
      <xdr:row>22</xdr:row>
      <xdr:rowOff>110490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50C882F-14E5-DB34-9CBC-51B322D718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EB660-5206-45E3-AD35-1868E489D6DC}">
  <dimension ref="B1:H501"/>
  <sheetViews>
    <sheetView workbookViewId="0">
      <selection activeCell="E7" sqref="E7"/>
    </sheetView>
  </sheetViews>
  <sheetFormatPr defaultRowHeight="14.4" x14ac:dyDescent="0.3"/>
  <cols>
    <col min="2" max="2" width="14.109375" bestFit="1" customWidth="1"/>
    <col min="3" max="3" width="10.21875" bestFit="1" customWidth="1"/>
    <col min="4" max="4" width="11" bestFit="1" customWidth="1"/>
    <col min="5" max="5" width="18.21875" bestFit="1" customWidth="1"/>
    <col min="6" max="6" width="15.109375" bestFit="1" customWidth="1"/>
    <col min="7" max="7" width="20.6640625" bestFit="1" customWidth="1"/>
    <col min="8" max="8" width="10.44140625" customWidth="1"/>
  </cols>
  <sheetData>
    <row r="1" spans="2:8" ht="34.799999999999997" customHeight="1" x14ac:dyDescent="0.3">
      <c r="B1" s="2" t="s">
        <v>20</v>
      </c>
      <c r="C1" s="2" t="s">
        <v>21</v>
      </c>
      <c r="D1" s="2" t="s">
        <v>22</v>
      </c>
      <c r="E1" s="2" t="s">
        <v>23</v>
      </c>
      <c r="F1" s="2" t="s">
        <v>24</v>
      </c>
      <c r="G1" s="2" t="s">
        <v>25</v>
      </c>
      <c r="H1" s="1"/>
    </row>
    <row r="2" spans="2:8" x14ac:dyDescent="0.3">
      <c r="B2" s="3">
        <v>20795</v>
      </c>
      <c r="C2" s="3">
        <v>47350</v>
      </c>
      <c r="D2" s="3">
        <v>658</v>
      </c>
      <c r="E2" s="3">
        <v>19</v>
      </c>
      <c r="F2" s="3">
        <v>0</v>
      </c>
      <c r="G2" s="3">
        <v>1</v>
      </c>
    </row>
    <row r="3" spans="2:8" x14ac:dyDescent="0.3">
      <c r="B3" s="3">
        <v>5860</v>
      </c>
      <c r="C3" s="3">
        <v>45351</v>
      </c>
      <c r="D3" s="3">
        <v>765</v>
      </c>
      <c r="E3" s="3">
        <v>6</v>
      </c>
      <c r="F3" s="3">
        <v>1</v>
      </c>
      <c r="G3" s="3">
        <v>1</v>
      </c>
    </row>
    <row r="4" spans="2:8" x14ac:dyDescent="0.3">
      <c r="B4" s="3">
        <v>43158</v>
      </c>
      <c r="C4" s="3">
        <v>35305</v>
      </c>
      <c r="D4" s="3">
        <v>729</v>
      </c>
      <c r="E4" s="3">
        <v>2</v>
      </c>
      <c r="F4" s="3">
        <v>1</v>
      </c>
      <c r="G4" s="3">
        <v>1</v>
      </c>
    </row>
    <row r="5" spans="2:8" x14ac:dyDescent="0.3">
      <c r="B5" s="3">
        <v>49732</v>
      </c>
      <c r="C5" s="3">
        <v>95353</v>
      </c>
      <c r="D5" s="3">
        <v>733</v>
      </c>
      <c r="E5" s="3">
        <v>17</v>
      </c>
      <c r="F5" s="3">
        <v>1</v>
      </c>
      <c r="G5" s="3">
        <v>1</v>
      </c>
    </row>
    <row r="6" spans="2:8" x14ac:dyDescent="0.3">
      <c r="B6" s="3">
        <v>16284</v>
      </c>
      <c r="C6" s="3">
        <v>96797</v>
      </c>
      <c r="D6" s="3">
        <v>564</v>
      </c>
      <c r="E6" s="3">
        <v>26</v>
      </c>
      <c r="F6" s="3">
        <v>1</v>
      </c>
      <c r="G6" s="3">
        <v>1</v>
      </c>
    </row>
    <row r="7" spans="2:8" x14ac:dyDescent="0.3">
      <c r="B7" s="3">
        <v>11265</v>
      </c>
      <c r="C7" s="3">
        <v>85953</v>
      </c>
      <c r="D7" s="3">
        <v>706</v>
      </c>
      <c r="E7" s="3">
        <v>9</v>
      </c>
      <c r="F7" s="3">
        <v>0</v>
      </c>
      <c r="G7" s="3">
        <v>1</v>
      </c>
    </row>
    <row r="8" spans="2:8" x14ac:dyDescent="0.3">
      <c r="B8" s="3">
        <v>21850</v>
      </c>
      <c r="C8" s="3">
        <v>77458</v>
      </c>
      <c r="D8" s="3">
        <v>685</v>
      </c>
      <c r="E8" s="3">
        <v>6</v>
      </c>
      <c r="F8" s="3">
        <v>1</v>
      </c>
      <c r="G8" s="3">
        <v>1</v>
      </c>
    </row>
    <row r="9" spans="2:8" x14ac:dyDescent="0.3">
      <c r="B9" s="3">
        <v>42194</v>
      </c>
      <c r="C9" s="3">
        <v>40358</v>
      </c>
      <c r="D9" s="3">
        <v>554</v>
      </c>
      <c r="E9" s="3">
        <v>16</v>
      </c>
      <c r="F9" s="3">
        <v>1</v>
      </c>
      <c r="G9" s="3">
        <v>1</v>
      </c>
    </row>
    <row r="10" spans="2:8" x14ac:dyDescent="0.3">
      <c r="B10" s="3">
        <v>26962</v>
      </c>
      <c r="C10" s="3">
        <v>23267</v>
      </c>
      <c r="D10" s="3">
        <v>706</v>
      </c>
      <c r="E10" s="3">
        <v>13</v>
      </c>
      <c r="F10" s="3">
        <v>0</v>
      </c>
      <c r="G10" s="3">
        <v>0</v>
      </c>
    </row>
    <row r="11" spans="2:8" x14ac:dyDescent="0.3">
      <c r="B11" s="3">
        <v>49131</v>
      </c>
      <c r="C11" s="3">
        <v>58513</v>
      </c>
      <c r="D11" s="3">
        <v>596</v>
      </c>
      <c r="E11" s="3">
        <v>23</v>
      </c>
      <c r="F11" s="3">
        <v>1</v>
      </c>
      <c r="G11" s="3">
        <v>1</v>
      </c>
    </row>
    <row r="12" spans="2:8" x14ac:dyDescent="0.3">
      <c r="B12" s="3">
        <v>21023</v>
      </c>
      <c r="C12" s="3">
        <v>46092</v>
      </c>
      <c r="D12" s="3">
        <v>617</v>
      </c>
      <c r="E12" s="3">
        <v>2</v>
      </c>
      <c r="F12" s="3">
        <v>0</v>
      </c>
      <c r="G12" s="3">
        <v>1</v>
      </c>
    </row>
    <row r="13" spans="2:8" x14ac:dyDescent="0.3">
      <c r="B13" s="3">
        <v>46090</v>
      </c>
      <c r="C13" s="3">
        <v>31338</v>
      </c>
      <c r="D13" s="3">
        <v>625</v>
      </c>
      <c r="E13" s="3">
        <v>11</v>
      </c>
      <c r="F13" s="3">
        <v>1</v>
      </c>
      <c r="G13" s="3">
        <v>1</v>
      </c>
    </row>
    <row r="14" spans="2:8" x14ac:dyDescent="0.3">
      <c r="B14" s="3">
        <v>6685</v>
      </c>
      <c r="C14" s="3">
        <v>20412</v>
      </c>
      <c r="D14" s="3">
        <v>722</v>
      </c>
      <c r="E14" s="3">
        <v>27</v>
      </c>
      <c r="F14" s="3">
        <v>0</v>
      </c>
      <c r="G14" s="3">
        <v>1</v>
      </c>
    </row>
    <row r="15" spans="2:8" x14ac:dyDescent="0.3">
      <c r="B15" s="3">
        <v>5769</v>
      </c>
      <c r="C15" s="3">
        <v>27543</v>
      </c>
      <c r="D15" s="3">
        <v>679</v>
      </c>
      <c r="E15" s="3">
        <v>12</v>
      </c>
      <c r="F15" s="3">
        <v>0</v>
      </c>
      <c r="G15" s="3">
        <v>1</v>
      </c>
    </row>
    <row r="16" spans="2:8" x14ac:dyDescent="0.3">
      <c r="B16" s="3">
        <v>7433</v>
      </c>
      <c r="C16" s="3">
        <v>53496</v>
      </c>
      <c r="D16" s="3">
        <v>704</v>
      </c>
      <c r="E16" s="3">
        <v>1</v>
      </c>
      <c r="F16" s="3">
        <v>0</v>
      </c>
      <c r="G16" s="3">
        <v>0</v>
      </c>
    </row>
    <row r="17" spans="2:7" x14ac:dyDescent="0.3">
      <c r="B17" s="3">
        <v>10311</v>
      </c>
      <c r="C17" s="3">
        <v>80692</v>
      </c>
      <c r="D17" s="3">
        <v>644</v>
      </c>
      <c r="E17" s="3">
        <v>2</v>
      </c>
      <c r="F17" s="3">
        <v>0</v>
      </c>
      <c r="G17" s="3">
        <v>1</v>
      </c>
    </row>
    <row r="18" spans="2:7" x14ac:dyDescent="0.3">
      <c r="B18" s="3">
        <v>42819</v>
      </c>
      <c r="C18" s="3">
        <v>64425</v>
      </c>
      <c r="D18" s="3">
        <v>664</v>
      </c>
      <c r="E18" s="3">
        <v>4</v>
      </c>
      <c r="F18" s="3">
        <v>1</v>
      </c>
      <c r="G18" s="3">
        <v>1</v>
      </c>
    </row>
    <row r="19" spans="2:7" x14ac:dyDescent="0.3">
      <c r="B19" s="3">
        <v>44188</v>
      </c>
      <c r="C19" s="3">
        <v>58756</v>
      </c>
      <c r="D19" s="3">
        <v>792</v>
      </c>
      <c r="E19" s="3">
        <v>10</v>
      </c>
      <c r="F19" s="3">
        <v>0</v>
      </c>
      <c r="G19" s="3">
        <v>0</v>
      </c>
    </row>
    <row r="20" spans="2:7" x14ac:dyDescent="0.3">
      <c r="B20" s="3">
        <v>22568</v>
      </c>
      <c r="C20" s="3">
        <v>38888</v>
      </c>
      <c r="D20" s="3">
        <v>713</v>
      </c>
      <c r="E20" s="3">
        <v>7</v>
      </c>
      <c r="F20" s="3">
        <v>1</v>
      </c>
      <c r="G20" s="3">
        <v>1</v>
      </c>
    </row>
    <row r="21" spans="2:7" x14ac:dyDescent="0.3">
      <c r="B21" s="3">
        <v>24769</v>
      </c>
      <c r="C21" s="3">
        <v>55735</v>
      </c>
      <c r="D21" s="3">
        <v>585</v>
      </c>
      <c r="E21" s="3">
        <v>25</v>
      </c>
      <c r="F21" s="3">
        <v>0</v>
      </c>
      <c r="G21" s="3">
        <v>1</v>
      </c>
    </row>
    <row r="22" spans="2:7" x14ac:dyDescent="0.3">
      <c r="B22" s="3">
        <v>33693</v>
      </c>
      <c r="C22" s="3">
        <v>67295</v>
      </c>
      <c r="D22" s="3">
        <v>575</v>
      </c>
      <c r="E22" s="3">
        <v>22</v>
      </c>
      <c r="F22" s="3">
        <v>0</v>
      </c>
      <c r="G22" s="3">
        <v>1</v>
      </c>
    </row>
    <row r="23" spans="2:7" x14ac:dyDescent="0.3">
      <c r="B23" s="3">
        <v>11396</v>
      </c>
      <c r="C23" s="3">
        <v>37955</v>
      </c>
      <c r="D23" s="3">
        <v>592</v>
      </c>
      <c r="E23" s="3">
        <v>22</v>
      </c>
      <c r="F23" s="3">
        <v>0</v>
      </c>
      <c r="G23" s="3">
        <v>1</v>
      </c>
    </row>
    <row r="24" spans="2:7" x14ac:dyDescent="0.3">
      <c r="B24" s="3">
        <v>32480</v>
      </c>
      <c r="C24" s="3">
        <v>57841</v>
      </c>
      <c r="D24" s="3">
        <v>576</v>
      </c>
      <c r="E24" s="3">
        <v>11</v>
      </c>
      <c r="F24" s="3">
        <v>1</v>
      </c>
      <c r="G24" s="3">
        <v>1</v>
      </c>
    </row>
    <row r="25" spans="2:7" x14ac:dyDescent="0.3">
      <c r="B25" s="3">
        <v>46434</v>
      </c>
      <c r="C25" s="3">
        <v>90640</v>
      </c>
      <c r="D25" s="3">
        <v>618</v>
      </c>
      <c r="E25" s="3">
        <v>6</v>
      </c>
      <c r="F25" s="3">
        <v>0</v>
      </c>
      <c r="G25" s="3">
        <v>1</v>
      </c>
    </row>
    <row r="26" spans="2:7" x14ac:dyDescent="0.3">
      <c r="B26" s="3">
        <v>30658</v>
      </c>
      <c r="C26" s="3">
        <v>85510</v>
      </c>
      <c r="D26" s="3">
        <v>697</v>
      </c>
      <c r="E26" s="3">
        <v>14</v>
      </c>
      <c r="F26" s="3">
        <v>1</v>
      </c>
      <c r="G26" s="3">
        <v>1</v>
      </c>
    </row>
    <row r="27" spans="2:7" x14ac:dyDescent="0.3">
      <c r="B27" s="3">
        <v>23942</v>
      </c>
      <c r="C27" s="3">
        <v>54911</v>
      </c>
      <c r="D27" s="3">
        <v>560</v>
      </c>
      <c r="E27" s="3">
        <v>23</v>
      </c>
      <c r="F27" s="3">
        <v>1</v>
      </c>
      <c r="G27" s="3">
        <v>1</v>
      </c>
    </row>
    <row r="28" spans="2:7" x14ac:dyDescent="0.3">
      <c r="B28" s="3">
        <v>23431</v>
      </c>
      <c r="C28" s="3">
        <v>79031</v>
      </c>
      <c r="D28" s="3">
        <v>623</v>
      </c>
      <c r="E28" s="3">
        <v>16</v>
      </c>
      <c r="F28" s="3">
        <v>1</v>
      </c>
      <c r="G28" s="3">
        <v>1</v>
      </c>
    </row>
    <row r="29" spans="2:7" x14ac:dyDescent="0.3">
      <c r="B29" s="3">
        <v>7747</v>
      </c>
      <c r="C29" s="3">
        <v>27357</v>
      </c>
      <c r="D29" s="3">
        <v>653</v>
      </c>
      <c r="E29" s="3">
        <v>3</v>
      </c>
      <c r="F29" s="3">
        <v>1</v>
      </c>
      <c r="G29" s="3">
        <v>1</v>
      </c>
    </row>
    <row r="30" spans="2:7" x14ac:dyDescent="0.3">
      <c r="B30" s="3">
        <v>5189</v>
      </c>
      <c r="C30" s="3">
        <v>52479</v>
      </c>
      <c r="D30" s="3">
        <v>587</v>
      </c>
      <c r="E30" s="3">
        <v>28</v>
      </c>
      <c r="F30" s="3">
        <v>1</v>
      </c>
      <c r="G30" s="3">
        <v>1</v>
      </c>
    </row>
    <row r="31" spans="2:7" x14ac:dyDescent="0.3">
      <c r="B31" s="3">
        <v>24118</v>
      </c>
      <c r="C31" s="3">
        <v>81476</v>
      </c>
      <c r="D31" s="3">
        <v>683</v>
      </c>
      <c r="E31" s="3">
        <v>21</v>
      </c>
      <c r="F31" s="3">
        <v>1</v>
      </c>
      <c r="G31" s="3">
        <v>1</v>
      </c>
    </row>
    <row r="32" spans="2:7" x14ac:dyDescent="0.3">
      <c r="B32" s="3">
        <v>40773</v>
      </c>
      <c r="C32" s="3">
        <v>64811</v>
      </c>
      <c r="D32" s="3">
        <v>749</v>
      </c>
      <c r="E32" s="3">
        <v>24</v>
      </c>
      <c r="F32" s="3">
        <v>1</v>
      </c>
      <c r="G32" s="3">
        <v>1</v>
      </c>
    </row>
    <row r="33" spans="2:7" x14ac:dyDescent="0.3">
      <c r="B33" s="3">
        <v>6899</v>
      </c>
      <c r="C33" s="3">
        <v>56208</v>
      </c>
      <c r="D33" s="3">
        <v>572</v>
      </c>
      <c r="E33" s="3">
        <v>12</v>
      </c>
      <c r="F33" s="3">
        <v>1</v>
      </c>
      <c r="G33" s="3">
        <v>1</v>
      </c>
    </row>
    <row r="34" spans="2:7" x14ac:dyDescent="0.3">
      <c r="B34" s="3">
        <v>6267</v>
      </c>
      <c r="C34" s="3">
        <v>40150</v>
      </c>
      <c r="D34" s="3">
        <v>596</v>
      </c>
      <c r="E34" s="3">
        <v>17</v>
      </c>
      <c r="F34" s="3">
        <v>1</v>
      </c>
      <c r="G34" s="3">
        <v>1</v>
      </c>
    </row>
    <row r="35" spans="2:7" x14ac:dyDescent="0.3">
      <c r="B35" s="3">
        <v>36551</v>
      </c>
      <c r="C35" s="3">
        <v>91180</v>
      </c>
      <c r="D35" s="3">
        <v>639</v>
      </c>
      <c r="E35" s="3">
        <v>0</v>
      </c>
      <c r="F35" s="3">
        <v>0</v>
      </c>
      <c r="G35" s="3">
        <v>1</v>
      </c>
    </row>
    <row r="36" spans="2:7" x14ac:dyDescent="0.3">
      <c r="B36" s="3">
        <v>16394</v>
      </c>
      <c r="C36" s="3">
        <v>63286</v>
      </c>
      <c r="D36" s="3">
        <v>595</v>
      </c>
      <c r="E36" s="3">
        <v>15</v>
      </c>
      <c r="F36" s="3">
        <v>0</v>
      </c>
      <c r="G36" s="3">
        <v>1</v>
      </c>
    </row>
    <row r="37" spans="2:7" x14ac:dyDescent="0.3">
      <c r="B37" s="3">
        <v>8556</v>
      </c>
      <c r="C37" s="3">
        <v>88450</v>
      </c>
      <c r="D37" s="3">
        <v>656</v>
      </c>
      <c r="E37" s="3">
        <v>12</v>
      </c>
      <c r="F37" s="3">
        <v>0</v>
      </c>
      <c r="G37" s="3">
        <v>1</v>
      </c>
    </row>
    <row r="38" spans="2:7" x14ac:dyDescent="0.3">
      <c r="B38" s="3">
        <v>8890</v>
      </c>
      <c r="C38" s="3">
        <v>41352</v>
      </c>
      <c r="D38" s="3">
        <v>689</v>
      </c>
      <c r="E38" s="3">
        <v>9</v>
      </c>
      <c r="F38" s="3">
        <v>0</v>
      </c>
      <c r="G38" s="3">
        <v>1</v>
      </c>
    </row>
    <row r="39" spans="2:7" x14ac:dyDescent="0.3">
      <c r="B39" s="3">
        <v>46606</v>
      </c>
      <c r="C39" s="3">
        <v>75069</v>
      </c>
      <c r="D39" s="3">
        <v>767</v>
      </c>
      <c r="E39" s="3">
        <v>11</v>
      </c>
      <c r="F39" s="3">
        <v>0</v>
      </c>
      <c r="G39" s="3">
        <v>1</v>
      </c>
    </row>
    <row r="40" spans="2:7" x14ac:dyDescent="0.3">
      <c r="B40" s="3">
        <v>35740</v>
      </c>
      <c r="C40" s="3">
        <v>34397</v>
      </c>
      <c r="D40" s="3">
        <v>690</v>
      </c>
      <c r="E40" s="3">
        <v>29</v>
      </c>
      <c r="F40" s="3">
        <v>1</v>
      </c>
      <c r="G40" s="3">
        <v>1</v>
      </c>
    </row>
    <row r="41" spans="2:7" x14ac:dyDescent="0.3">
      <c r="B41" s="3">
        <v>19502</v>
      </c>
      <c r="C41" s="3">
        <v>61555</v>
      </c>
      <c r="D41" s="3">
        <v>653</v>
      </c>
      <c r="E41" s="3">
        <v>1</v>
      </c>
      <c r="F41" s="3">
        <v>1</v>
      </c>
      <c r="G41" s="3">
        <v>1</v>
      </c>
    </row>
    <row r="42" spans="2:7" x14ac:dyDescent="0.3">
      <c r="B42" s="3">
        <v>26777</v>
      </c>
      <c r="C42" s="3">
        <v>66959</v>
      </c>
      <c r="D42" s="3">
        <v>739</v>
      </c>
      <c r="E42" s="3">
        <v>22</v>
      </c>
      <c r="F42" s="3">
        <v>1</v>
      </c>
      <c r="G42" s="3">
        <v>1</v>
      </c>
    </row>
    <row r="43" spans="2:7" x14ac:dyDescent="0.3">
      <c r="B43" s="3">
        <v>15627</v>
      </c>
      <c r="C43" s="3">
        <v>20728</v>
      </c>
      <c r="D43" s="3">
        <v>759</v>
      </c>
      <c r="E43" s="3">
        <v>2</v>
      </c>
      <c r="F43" s="3">
        <v>1</v>
      </c>
      <c r="G43" s="3">
        <v>1</v>
      </c>
    </row>
    <row r="44" spans="2:7" x14ac:dyDescent="0.3">
      <c r="B44" s="3">
        <v>13792</v>
      </c>
      <c r="C44" s="3">
        <v>70517</v>
      </c>
      <c r="D44" s="3">
        <v>766</v>
      </c>
      <c r="E44" s="3">
        <v>9</v>
      </c>
      <c r="F44" s="3">
        <v>1</v>
      </c>
      <c r="G44" s="3">
        <v>0</v>
      </c>
    </row>
    <row r="45" spans="2:7" x14ac:dyDescent="0.3">
      <c r="B45" s="3">
        <v>48323</v>
      </c>
      <c r="C45" s="3">
        <v>86234</v>
      </c>
      <c r="D45" s="3">
        <v>774</v>
      </c>
      <c r="E45" s="3">
        <v>1</v>
      </c>
      <c r="F45" s="3">
        <v>1</v>
      </c>
      <c r="G45" s="3">
        <v>1</v>
      </c>
    </row>
    <row r="46" spans="2:7" x14ac:dyDescent="0.3">
      <c r="B46" s="3">
        <v>48021</v>
      </c>
      <c r="C46" s="3">
        <v>59954</v>
      </c>
      <c r="D46" s="3">
        <v>660</v>
      </c>
      <c r="E46" s="3">
        <v>29</v>
      </c>
      <c r="F46" s="3">
        <v>1</v>
      </c>
      <c r="G46" s="3">
        <v>1</v>
      </c>
    </row>
    <row r="47" spans="2:7" x14ac:dyDescent="0.3">
      <c r="B47" s="3">
        <v>13433</v>
      </c>
      <c r="C47" s="3">
        <v>67280</v>
      </c>
      <c r="D47" s="3">
        <v>653</v>
      </c>
      <c r="E47" s="3">
        <v>26</v>
      </c>
      <c r="F47" s="3">
        <v>0</v>
      </c>
      <c r="G47" s="3">
        <v>1</v>
      </c>
    </row>
    <row r="48" spans="2:7" x14ac:dyDescent="0.3">
      <c r="B48" s="3">
        <v>48001</v>
      </c>
      <c r="C48" s="3">
        <v>99459</v>
      </c>
      <c r="D48" s="3">
        <v>609</v>
      </c>
      <c r="E48" s="3">
        <v>22</v>
      </c>
      <c r="F48" s="3">
        <v>0</v>
      </c>
      <c r="G48" s="3">
        <v>1</v>
      </c>
    </row>
    <row r="49" spans="2:7" x14ac:dyDescent="0.3">
      <c r="B49" s="3">
        <v>16016</v>
      </c>
      <c r="C49" s="3">
        <v>36779</v>
      </c>
      <c r="D49" s="3">
        <v>720</v>
      </c>
      <c r="E49" s="3">
        <v>12</v>
      </c>
      <c r="F49" s="3">
        <v>0</v>
      </c>
      <c r="G49" s="3">
        <v>1</v>
      </c>
    </row>
    <row r="50" spans="2:7" x14ac:dyDescent="0.3">
      <c r="B50" s="3">
        <v>28897</v>
      </c>
      <c r="C50" s="3">
        <v>83932</v>
      </c>
      <c r="D50" s="3">
        <v>753</v>
      </c>
      <c r="E50" s="3">
        <v>12</v>
      </c>
      <c r="F50" s="3">
        <v>0</v>
      </c>
      <c r="G50" s="3">
        <v>1</v>
      </c>
    </row>
    <row r="51" spans="2:7" x14ac:dyDescent="0.3">
      <c r="B51" s="3">
        <v>7612</v>
      </c>
      <c r="C51" s="3">
        <v>92936</v>
      </c>
      <c r="D51" s="3">
        <v>785</v>
      </c>
      <c r="E51" s="3">
        <v>17</v>
      </c>
      <c r="F51" s="3">
        <v>1</v>
      </c>
      <c r="G51" s="3">
        <v>0</v>
      </c>
    </row>
    <row r="52" spans="2:7" x14ac:dyDescent="0.3">
      <c r="B52" s="3">
        <v>28483</v>
      </c>
      <c r="C52" s="3">
        <v>44466</v>
      </c>
      <c r="D52" s="3">
        <v>649</v>
      </c>
      <c r="E52" s="3">
        <v>2</v>
      </c>
      <c r="F52" s="3">
        <v>1</v>
      </c>
      <c r="G52" s="3">
        <v>1</v>
      </c>
    </row>
    <row r="53" spans="2:7" x14ac:dyDescent="0.3">
      <c r="B53" s="3">
        <v>22159</v>
      </c>
      <c r="C53" s="3">
        <v>56939</v>
      </c>
      <c r="D53" s="3">
        <v>789</v>
      </c>
      <c r="E53" s="3">
        <v>26</v>
      </c>
      <c r="F53" s="3">
        <v>1</v>
      </c>
      <c r="G53" s="3">
        <v>1</v>
      </c>
    </row>
    <row r="54" spans="2:7" x14ac:dyDescent="0.3">
      <c r="B54" s="3">
        <v>49974</v>
      </c>
      <c r="C54" s="3">
        <v>89896</v>
      </c>
      <c r="D54" s="3">
        <v>617</v>
      </c>
      <c r="E54" s="3">
        <v>6</v>
      </c>
      <c r="F54" s="3">
        <v>0</v>
      </c>
      <c r="G54" s="3">
        <v>1</v>
      </c>
    </row>
    <row r="55" spans="2:7" x14ac:dyDescent="0.3">
      <c r="B55" s="3">
        <v>45994</v>
      </c>
      <c r="C55" s="3">
        <v>55270</v>
      </c>
      <c r="D55" s="3">
        <v>682</v>
      </c>
      <c r="E55" s="3">
        <v>13</v>
      </c>
      <c r="F55" s="3">
        <v>1</v>
      </c>
      <c r="G55" s="3">
        <v>1</v>
      </c>
    </row>
    <row r="56" spans="2:7" x14ac:dyDescent="0.3">
      <c r="B56" s="3">
        <v>19541</v>
      </c>
      <c r="C56" s="3">
        <v>79163</v>
      </c>
      <c r="D56" s="3">
        <v>669</v>
      </c>
      <c r="E56" s="3">
        <v>19</v>
      </c>
      <c r="F56" s="3">
        <v>1</v>
      </c>
      <c r="G56" s="3">
        <v>1</v>
      </c>
    </row>
    <row r="57" spans="2:7" x14ac:dyDescent="0.3">
      <c r="B57" s="3">
        <v>40920</v>
      </c>
      <c r="C57" s="3">
        <v>71934</v>
      </c>
      <c r="D57" s="3">
        <v>586</v>
      </c>
      <c r="E57" s="3">
        <v>28</v>
      </c>
      <c r="F57" s="3">
        <v>1</v>
      </c>
      <c r="G57" s="3">
        <v>1</v>
      </c>
    </row>
    <row r="58" spans="2:7" x14ac:dyDescent="0.3">
      <c r="B58" s="3">
        <v>31531</v>
      </c>
      <c r="C58" s="3">
        <v>84895</v>
      </c>
      <c r="D58" s="3">
        <v>621</v>
      </c>
      <c r="E58" s="3">
        <v>29</v>
      </c>
      <c r="F58" s="3">
        <v>0</v>
      </c>
      <c r="G58" s="3">
        <v>1</v>
      </c>
    </row>
    <row r="59" spans="2:7" x14ac:dyDescent="0.3">
      <c r="B59" s="3">
        <v>6585</v>
      </c>
      <c r="C59" s="3">
        <v>52307</v>
      </c>
      <c r="D59" s="3">
        <v>676</v>
      </c>
      <c r="E59" s="3">
        <v>16</v>
      </c>
      <c r="F59" s="3">
        <v>1</v>
      </c>
      <c r="G59" s="3">
        <v>1</v>
      </c>
    </row>
    <row r="60" spans="2:7" x14ac:dyDescent="0.3">
      <c r="B60" s="3">
        <v>8943</v>
      </c>
      <c r="C60" s="3">
        <v>74098</v>
      </c>
      <c r="D60" s="3">
        <v>655</v>
      </c>
      <c r="E60" s="3">
        <v>28</v>
      </c>
      <c r="F60" s="3">
        <v>0</v>
      </c>
      <c r="G60" s="3">
        <v>1</v>
      </c>
    </row>
    <row r="61" spans="2:7" x14ac:dyDescent="0.3">
      <c r="B61" s="3">
        <v>28939</v>
      </c>
      <c r="C61" s="3">
        <v>80921</v>
      </c>
      <c r="D61" s="3">
        <v>790</v>
      </c>
      <c r="E61" s="3">
        <v>29</v>
      </c>
      <c r="F61" s="3">
        <v>0</v>
      </c>
      <c r="G61" s="3">
        <v>1</v>
      </c>
    </row>
    <row r="62" spans="2:7" x14ac:dyDescent="0.3">
      <c r="B62" s="3">
        <v>24457</v>
      </c>
      <c r="C62" s="3">
        <v>25486</v>
      </c>
      <c r="D62" s="3">
        <v>641</v>
      </c>
      <c r="E62" s="3">
        <v>20</v>
      </c>
      <c r="F62" s="3">
        <v>0</v>
      </c>
      <c r="G62" s="3">
        <v>1</v>
      </c>
    </row>
    <row r="63" spans="2:7" x14ac:dyDescent="0.3">
      <c r="B63" s="3">
        <v>6021</v>
      </c>
      <c r="C63" s="3">
        <v>28335</v>
      </c>
      <c r="D63" s="3">
        <v>580</v>
      </c>
      <c r="E63" s="3">
        <v>11</v>
      </c>
      <c r="F63" s="3">
        <v>0</v>
      </c>
      <c r="G63" s="3">
        <v>1</v>
      </c>
    </row>
    <row r="64" spans="2:7" x14ac:dyDescent="0.3">
      <c r="B64" s="3">
        <v>16653</v>
      </c>
      <c r="C64" s="3">
        <v>31130</v>
      </c>
      <c r="D64" s="3">
        <v>671</v>
      </c>
      <c r="E64" s="3">
        <v>24</v>
      </c>
      <c r="F64" s="3">
        <v>1</v>
      </c>
      <c r="G64" s="3">
        <v>1</v>
      </c>
    </row>
    <row r="65" spans="2:7" x14ac:dyDescent="0.3">
      <c r="B65" s="3">
        <v>48573</v>
      </c>
      <c r="C65" s="3">
        <v>80566</v>
      </c>
      <c r="D65" s="3">
        <v>686</v>
      </c>
      <c r="E65" s="3">
        <v>15</v>
      </c>
      <c r="F65" s="3">
        <v>0</v>
      </c>
      <c r="G65" s="3">
        <v>1</v>
      </c>
    </row>
    <row r="66" spans="2:7" x14ac:dyDescent="0.3">
      <c r="B66" s="3">
        <v>18417</v>
      </c>
      <c r="C66" s="3">
        <v>86703</v>
      </c>
      <c r="D66" s="3">
        <v>795</v>
      </c>
      <c r="E66" s="3">
        <v>23</v>
      </c>
      <c r="F66" s="3">
        <v>0</v>
      </c>
      <c r="G66" s="3">
        <v>1</v>
      </c>
    </row>
    <row r="67" spans="2:7" x14ac:dyDescent="0.3">
      <c r="B67" s="3">
        <v>45757</v>
      </c>
      <c r="C67" s="3">
        <v>47192</v>
      </c>
      <c r="D67" s="3">
        <v>600</v>
      </c>
      <c r="E67" s="3">
        <v>11</v>
      </c>
      <c r="F67" s="3">
        <v>1</v>
      </c>
      <c r="G67" s="3">
        <v>1</v>
      </c>
    </row>
    <row r="68" spans="2:7" x14ac:dyDescent="0.3">
      <c r="B68" s="3">
        <v>14692</v>
      </c>
      <c r="C68" s="3">
        <v>21062</v>
      </c>
      <c r="D68" s="3">
        <v>578</v>
      </c>
      <c r="E68" s="3">
        <v>14</v>
      </c>
      <c r="F68" s="3">
        <v>1</v>
      </c>
      <c r="G68" s="3">
        <v>1</v>
      </c>
    </row>
    <row r="69" spans="2:7" x14ac:dyDescent="0.3">
      <c r="B69" s="3">
        <v>11873</v>
      </c>
      <c r="C69" s="3">
        <v>41545</v>
      </c>
      <c r="D69" s="3">
        <v>755</v>
      </c>
      <c r="E69" s="3">
        <v>24</v>
      </c>
      <c r="F69" s="3">
        <v>0</v>
      </c>
      <c r="G69" s="3">
        <v>1</v>
      </c>
    </row>
    <row r="70" spans="2:7" x14ac:dyDescent="0.3">
      <c r="B70" s="3">
        <v>10675</v>
      </c>
      <c r="C70" s="3">
        <v>41689</v>
      </c>
      <c r="D70" s="3">
        <v>589</v>
      </c>
      <c r="E70" s="3">
        <v>9</v>
      </c>
      <c r="F70" s="3">
        <v>1</v>
      </c>
      <c r="G70" s="3">
        <v>1</v>
      </c>
    </row>
    <row r="71" spans="2:7" x14ac:dyDescent="0.3">
      <c r="B71" s="3">
        <v>5161</v>
      </c>
      <c r="C71" s="3">
        <v>31174</v>
      </c>
      <c r="D71" s="3">
        <v>590</v>
      </c>
      <c r="E71" s="3">
        <v>29</v>
      </c>
      <c r="F71" s="3">
        <v>0</v>
      </c>
      <c r="G71" s="3">
        <v>1</v>
      </c>
    </row>
    <row r="72" spans="2:7" x14ac:dyDescent="0.3">
      <c r="B72" s="3">
        <v>42065</v>
      </c>
      <c r="C72" s="3">
        <v>29348</v>
      </c>
      <c r="D72" s="3">
        <v>763</v>
      </c>
      <c r="E72" s="3">
        <v>24</v>
      </c>
      <c r="F72" s="3">
        <v>0</v>
      </c>
      <c r="G72" s="3">
        <v>1</v>
      </c>
    </row>
    <row r="73" spans="2:7" x14ac:dyDescent="0.3">
      <c r="B73" s="3">
        <v>31557</v>
      </c>
      <c r="C73" s="3">
        <v>43714</v>
      </c>
      <c r="D73" s="3">
        <v>560</v>
      </c>
      <c r="E73" s="3">
        <v>6</v>
      </c>
      <c r="F73" s="3">
        <v>0</v>
      </c>
      <c r="G73" s="3">
        <v>1</v>
      </c>
    </row>
    <row r="74" spans="2:7" x14ac:dyDescent="0.3">
      <c r="B74" s="3">
        <v>38763</v>
      </c>
      <c r="C74" s="3">
        <v>58102</v>
      </c>
      <c r="D74" s="3">
        <v>700</v>
      </c>
      <c r="E74" s="3">
        <v>19</v>
      </c>
      <c r="F74" s="3">
        <v>0</v>
      </c>
      <c r="G74" s="3">
        <v>1</v>
      </c>
    </row>
    <row r="75" spans="2:7" x14ac:dyDescent="0.3">
      <c r="B75" s="3">
        <v>37606</v>
      </c>
      <c r="C75" s="3">
        <v>94460</v>
      </c>
      <c r="D75" s="3">
        <v>550</v>
      </c>
      <c r="E75" s="3">
        <v>4</v>
      </c>
      <c r="F75" s="3">
        <v>1</v>
      </c>
      <c r="G75" s="3">
        <v>1</v>
      </c>
    </row>
    <row r="76" spans="2:7" x14ac:dyDescent="0.3">
      <c r="B76" s="3">
        <v>16534</v>
      </c>
      <c r="C76" s="3">
        <v>26801</v>
      </c>
      <c r="D76" s="3">
        <v>595</v>
      </c>
      <c r="E76" s="3">
        <v>0</v>
      </c>
      <c r="F76" s="3">
        <v>0</v>
      </c>
      <c r="G76" s="3">
        <v>0</v>
      </c>
    </row>
    <row r="77" spans="2:7" x14ac:dyDescent="0.3">
      <c r="B77" s="3">
        <v>34127</v>
      </c>
      <c r="C77" s="3">
        <v>92267</v>
      </c>
      <c r="D77" s="3">
        <v>650</v>
      </c>
      <c r="E77" s="3">
        <v>29</v>
      </c>
      <c r="F77" s="3">
        <v>1</v>
      </c>
      <c r="G77" s="3">
        <v>1</v>
      </c>
    </row>
    <row r="78" spans="2:7" x14ac:dyDescent="0.3">
      <c r="B78" s="3">
        <v>45397</v>
      </c>
      <c r="C78" s="3">
        <v>68136</v>
      </c>
      <c r="D78" s="3">
        <v>698</v>
      </c>
      <c r="E78" s="3">
        <v>16</v>
      </c>
      <c r="F78" s="3">
        <v>1</v>
      </c>
      <c r="G78" s="3">
        <v>1</v>
      </c>
    </row>
    <row r="79" spans="2:7" x14ac:dyDescent="0.3">
      <c r="B79" s="3">
        <v>30851</v>
      </c>
      <c r="C79" s="3">
        <v>43625</v>
      </c>
      <c r="D79" s="3">
        <v>639</v>
      </c>
      <c r="E79" s="3">
        <v>2</v>
      </c>
      <c r="F79" s="3">
        <v>1</v>
      </c>
      <c r="G79" s="3">
        <v>1</v>
      </c>
    </row>
    <row r="80" spans="2:7" x14ac:dyDescent="0.3">
      <c r="B80" s="3">
        <v>6016</v>
      </c>
      <c r="C80" s="3">
        <v>92592</v>
      </c>
      <c r="D80" s="3">
        <v>659</v>
      </c>
      <c r="E80" s="3">
        <v>12</v>
      </c>
      <c r="F80" s="3">
        <v>1</v>
      </c>
      <c r="G80" s="3">
        <v>1</v>
      </c>
    </row>
    <row r="81" spans="2:7" x14ac:dyDescent="0.3">
      <c r="B81" s="3">
        <v>29253</v>
      </c>
      <c r="C81" s="3">
        <v>97052</v>
      </c>
      <c r="D81" s="3">
        <v>713</v>
      </c>
      <c r="E81" s="3">
        <v>13</v>
      </c>
      <c r="F81" s="3">
        <v>0</v>
      </c>
      <c r="G81" s="3">
        <v>1</v>
      </c>
    </row>
    <row r="82" spans="2:7" x14ac:dyDescent="0.3">
      <c r="B82" s="3">
        <v>29276</v>
      </c>
      <c r="C82" s="3">
        <v>64261</v>
      </c>
      <c r="D82" s="3">
        <v>731</v>
      </c>
      <c r="E82" s="3">
        <v>23</v>
      </c>
      <c r="F82" s="3">
        <v>1</v>
      </c>
      <c r="G82" s="3">
        <v>1</v>
      </c>
    </row>
    <row r="83" spans="2:7" x14ac:dyDescent="0.3">
      <c r="B83" s="3">
        <v>28247</v>
      </c>
      <c r="C83" s="3">
        <v>21542</v>
      </c>
      <c r="D83" s="3">
        <v>764</v>
      </c>
      <c r="E83" s="3">
        <v>29</v>
      </c>
      <c r="F83" s="3">
        <v>0</v>
      </c>
      <c r="G83" s="3">
        <v>1</v>
      </c>
    </row>
    <row r="84" spans="2:7" x14ac:dyDescent="0.3">
      <c r="B84" s="3">
        <v>29300</v>
      </c>
      <c r="C84" s="3">
        <v>41677</v>
      </c>
      <c r="D84" s="3">
        <v>606</v>
      </c>
      <c r="E84" s="3">
        <v>17</v>
      </c>
      <c r="F84" s="3">
        <v>1</v>
      </c>
      <c r="G84" s="3">
        <v>1</v>
      </c>
    </row>
    <row r="85" spans="2:7" x14ac:dyDescent="0.3">
      <c r="B85" s="3">
        <v>13529</v>
      </c>
      <c r="C85" s="3">
        <v>66732</v>
      </c>
      <c r="D85" s="3">
        <v>550</v>
      </c>
      <c r="E85" s="3">
        <v>3</v>
      </c>
      <c r="F85" s="3">
        <v>1</v>
      </c>
      <c r="G85" s="3">
        <v>1</v>
      </c>
    </row>
    <row r="86" spans="2:7" x14ac:dyDescent="0.3">
      <c r="B86" s="3">
        <v>22262</v>
      </c>
      <c r="C86" s="3">
        <v>70343</v>
      </c>
      <c r="D86" s="3">
        <v>612</v>
      </c>
      <c r="E86" s="3">
        <v>17</v>
      </c>
      <c r="F86" s="3">
        <v>0</v>
      </c>
      <c r="G86" s="3">
        <v>1</v>
      </c>
    </row>
    <row r="87" spans="2:7" x14ac:dyDescent="0.3">
      <c r="B87" s="3">
        <v>14268</v>
      </c>
      <c r="C87" s="3">
        <v>59081</v>
      </c>
      <c r="D87" s="3">
        <v>731</v>
      </c>
      <c r="E87" s="3">
        <v>29</v>
      </c>
      <c r="F87" s="3">
        <v>0</v>
      </c>
      <c r="G87" s="3">
        <v>1</v>
      </c>
    </row>
    <row r="88" spans="2:7" x14ac:dyDescent="0.3">
      <c r="B88" s="3">
        <v>26271</v>
      </c>
      <c r="C88" s="3">
        <v>82856</v>
      </c>
      <c r="D88" s="3">
        <v>604</v>
      </c>
      <c r="E88" s="3">
        <v>4</v>
      </c>
      <c r="F88" s="3">
        <v>0</v>
      </c>
      <c r="G88" s="3">
        <v>1</v>
      </c>
    </row>
    <row r="89" spans="2:7" x14ac:dyDescent="0.3">
      <c r="B89" s="3">
        <v>17185</v>
      </c>
      <c r="C89" s="3">
        <v>39065</v>
      </c>
      <c r="D89" s="3">
        <v>664</v>
      </c>
      <c r="E89" s="3">
        <v>24</v>
      </c>
      <c r="F89" s="3">
        <v>1</v>
      </c>
      <c r="G89" s="3">
        <v>1</v>
      </c>
    </row>
    <row r="90" spans="2:7" x14ac:dyDescent="0.3">
      <c r="B90" s="3">
        <v>26243</v>
      </c>
      <c r="C90" s="3">
        <v>74693</v>
      </c>
      <c r="D90" s="3">
        <v>717</v>
      </c>
      <c r="E90" s="3">
        <v>15</v>
      </c>
      <c r="F90" s="3">
        <v>1</v>
      </c>
      <c r="G90" s="3">
        <v>1</v>
      </c>
    </row>
    <row r="91" spans="2:7" x14ac:dyDescent="0.3">
      <c r="B91" s="3">
        <v>44099</v>
      </c>
      <c r="C91" s="3">
        <v>46962</v>
      </c>
      <c r="D91" s="3">
        <v>692</v>
      </c>
      <c r="E91" s="3">
        <v>0</v>
      </c>
      <c r="F91" s="3">
        <v>0</v>
      </c>
      <c r="G91" s="3">
        <v>1</v>
      </c>
    </row>
    <row r="92" spans="2:7" x14ac:dyDescent="0.3">
      <c r="B92" s="3">
        <v>13571</v>
      </c>
      <c r="C92" s="3">
        <v>48295</v>
      </c>
      <c r="D92" s="3">
        <v>698</v>
      </c>
      <c r="E92" s="3">
        <v>20</v>
      </c>
      <c r="F92" s="3">
        <v>0</v>
      </c>
      <c r="G92" s="3">
        <v>1</v>
      </c>
    </row>
    <row r="93" spans="2:7" x14ac:dyDescent="0.3">
      <c r="B93" s="3">
        <v>44976</v>
      </c>
      <c r="C93" s="3">
        <v>33807</v>
      </c>
      <c r="D93" s="3">
        <v>724</v>
      </c>
      <c r="E93" s="3">
        <v>13</v>
      </c>
      <c r="F93" s="3">
        <v>0</v>
      </c>
      <c r="G93" s="3">
        <v>1</v>
      </c>
    </row>
    <row r="94" spans="2:7" x14ac:dyDescent="0.3">
      <c r="B94" s="3">
        <v>43044</v>
      </c>
      <c r="C94" s="3">
        <v>62348</v>
      </c>
      <c r="D94" s="3">
        <v>750</v>
      </c>
      <c r="E94" s="3">
        <v>14</v>
      </c>
      <c r="F94" s="3">
        <v>0</v>
      </c>
      <c r="G94" s="3">
        <v>1</v>
      </c>
    </row>
    <row r="95" spans="2:7" x14ac:dyDescent="0.3">
      <c r="B95" s="3">
        <v>45774</v>
      </c>
      <c r="C95" s="3">
        <v>46432</v>
      </c>
      <c r="D95" s="3">
        <v>602</v>
      </c>
      <c r="E95" s="3">
        <v>8</v>
      </c>
      <c r="F95" s="3">
        <v>1</v>
      </c>
      <c r="G95" s="3">
        <v>1</v>
      </c>
    </row>
    <row r="96" spans="2:7" x14ac:dyDescent="0.3">
      <c r="B96" s="3">
        <v>7568</v>
      </c>
      <c r="C96" s="3">
        <v>77854</v>
      </c>
      <c r="D96" s="3">
        <v>686</v>
      </c>
      <c r="E96" s="3">
        <v>14</v>
      </c>
      <c r="F96" s="3">
        <v>0</v>
      </c>
      <c r="G96" s="3">
        <v>1</v>
      </c>
    </row>
    <row r="97" spans="2:7" x14ac:dyDescent="0.3">
      <c r="B97" s="3">
        <v>7027</v>
      </c>
      <c r="C97" s="3">
        <v>60262</v>
      </c>
      <c r="D97" s="3">
        <v>751</v>
      </c>
      <c r="E97" s="3">
        <v>16</v>
      </c>
      <c r="F97" s="3">
        <v>0</v>
      </c>
      <c r="G97" s="3">
        <v>1</v>
      </c>
    </row>
    <row r="98" spans="2:7" x14ac:dyDescent="0.3">
      <c r="B98" s="3">
        <v>7695</v>
      </c>
      <c r="C98" s="3">
        <v>57080</v>
      </c>
      <c r="D98" s="3">
        <v>729</v>
      </c>
      <c r="E98" s="3">
        <v>24</v>
      </c>
      <c r="F98" s="3">
        <v>0</v>
      </c>
      <c r="G98" s="3">
        <v>0</v>
      </c>
    </row>
    <row r="99" spans="2:7" x14ac:dyDescent="0.3">
      <c r="B99" s="3">
        <v>10258</v>
      </c>
      <c r="C99" s="3">
        <v>21324</v>
      </c>
      <c r="D99" s="3">
        <v>606</v>
      </c>
      <c r="E99" s="3">
        <v>23</v>
      </c>
      <c r="F99" s="3">
        <v>0</v>
      </c>
      <c r="G99" s="3">
        <v>1</v>
      </c>
    </row>
    <row r="100" spans="2:7" x14ac:dyDescent="0.3">
      <c r="B100" s="3">
        <v>27002</v>
      </c>
      <c r="C100" s="3">
        <v>55909</v>
      </c>
      <c r="D100" s="3">
        <v>666</v>
      </c>
      <c r="E100" s="3">
        <v>3</v>
      </c>
      <c r="F100" s="3">
        <v>1</v>
      </c>
      <c r="G100" s="3">
        <v>1</v>
      </c>
    </row>
    <row r="101" spans="2:7" x14ac:dyDescent="0.3">
      <c r="B101" s="3">
        <v>44504</v>
      </c>
      <c r="C101" s="3">
        <v>39870</v>
      </c>
      <c r="D101" s="3">
        <v>703</v>
      </c>
      <c r="E101" s="3">
        <v>11</v>
      </c>
      <c r="F101" s="3">
        <v>0</v>
      </c>
      <c r="G101" s="3">
        <v>1</v>
      </c>
    </row>
    <row r="102" spans="2:7" x14ac:dyDescent="0.3">
      <c r="B102" s="3">
        <v>38159</v>
      </c>
      <c r="C102" s="3">
        <v>54578</v>
      </c>
      <c r="D102" s="3">
        <v>718</v>
      </c>
      <c r="E102" s="3">
        <v>26</v>
      </c>
      <c r="F102" s="3">
        <v>1</v>
      </c>
      <c r="G102" s="3">
        <v>1</v>
      </c>
    </row>
    <row r="103" spans="2:7" x14ac:dyDescent="0.3">
      <c r="B103" s="3">
        <v>18986</v>
      </c>
      <c r="C103" s="3">
        <v>92124</v>
      </c>
      <c r="D103" s="3">
        <v>584</v>
      </c>
      <c r="E103" s="3">
        <v>25</v>
      </c>
      <c r="F103" s="3">
        <v>0</v>
      </c>
      <c r="G103" s="3">
        <v>1</v>
      </c>
    </row>
    <row r="104" spans="2:7" x14ac:dyDescent="0.3">
      <c r="B104" s="3">
        <v>17666</v>
      </c>
      <c r="C104" s="3">
        <v>46790</v>
      </c>
      <c r="D104" s="3">
        <v>612</v>
      </c>
      <c r="E104" s="3">
        <v>4</v>
      </c>
      <c r="F104" s="3">
        <v>0</v>
      </c>
      <c r="G104" s="3">
        <v>1</v>
      </c>
    </row>
    <row r="105" spans="2:7" x14ac:dyDescent="0.3">
      <c r="B105" s="3">
        <v>43660</v>
      </c>
      <c r="C105" s="3">
        <v>45289</v>
      </c>
      <c r="D105" s="3">
        <v>793</v>
      </c>
      <c r="E105" s="3">
        <v>28</v>
      </c>
      <c r="F105" s="3">
        <v>1</v>
      </c>
      <c r="G105" s="3">
        <v>1</v>
      </c>
    </row>
    <row r="106" spans="2:7" x14ac:dyDescent="0.3">
      <c r="B106" s="3">
        <v>8561</v>
      </c>
      <c r="C106" s="3">
        <v>75129</v>
      </c>
      <c r="D106" s="3">
        <v>574</v>
      </c>
      <c r="E106" s="3">
        <v>4</v>
      </c>
      <c r="F106" s="3">
        <v>0</v>
      </c>
      <c r="G106" s="3">
        <v>1</v>
      </c>
    </row>
    <row r="107" spans="2:7" x14ac:dyDescent="0.3">
      <c r="B107" s="3">
        <v>31854</v>
      </c>
      <c r="C107" s="3">
        <v>35485</v>
      </c>
      <c r="D107" s="3">
        <v>639</v>
      </c>
      <c r="E107" s="3">
        <v>10</v>
      </c>
      <c r="F107" s="3">
        <v>1</v>
      </c>
      <c r="G107" s="3">
        <v>1</v>
      </c>
    </row>
    <row r="108" spans="2:7" x14ac:dyDescent="0.3">
      <c r="B108" s="3">
        <v>43952</v>
      </c>
      <c r="C108" s="3">
        <v>64482</v>
      </c>
      <c r="D108" s="3">
        <v>624</v>
      </c>
      <c r="E108" s="3">
        <v>27</v>
      </c>
      <c r="F108" s="3">
        <v>1</v>
      </c>
      <c r="G108" s="3">
        <v>1</v>
      </c>
    </row>
    <row r="109" spans="2:7" x14ac:dyDescent="0.3">
      <c r="B109" s="3">
        <v>27662</v>
      </c>
      <c r="C109" s="3">
        <v>24748</v>
      </c>
      <c r="D109" s="3">
        <v>587</v>
      </c>
      <c r="E109" s="3">
        <v>5</v>
      </c>
      <c r="F109" s="3">
        <v>0</v>
      </c>
      <c r="G109" s="3">
        <v>1</v>
      </c>
    </row>
    <row r="110" spans="2:7" x14ac:dyDescent="0.3">
      <c r="B110" s="3">
        <v>13392</v>
      </c>
      <c r="C110" s="3">
        <v>29435</v>
      </c>
      <c r="D110" s="3">
        <v>679</v>
      </c>
      <c r="E110" s="3">
        <v>6</v>
      </c>
      <c r="F110" s="3">
        <v>1</v>
      </c>
      <c r="G110" s="3">
        <v>1</v>
      </c>
    </row>
    <row r="111" spans="2:7" x14ac:dyDescent="0.3">
      <c r="B111" s="3">
        <v>35535</v>
      </c>
      <c r="C111" s="3">
        <v>23709</v>
      </c>
      <c r="D111" s="3">
        <v>684</v>
      </c>
      <c r="E111" s="3">
        <v>23</v>
      </c>
      <c r="F111" s="3">
        <v>1</v>
      </c>
      <c r="G111" s="3">
        <v>1</v>
      </c>
    </row>
    <row r="112" spans="2:7" x14ac:dyDescent="0.3">
      <c r="B112" s="3">
        <v>18067</v>
      </c>
      <c r="C112" s="3">
        <v>50355</v>
      </c>
      <c r="D112" s="3">
        <v>759</v>
      </c>
      <c r="E112" s="3">
        <v>13</v>
      </c>
      <c r="F112" s="3">
        <v>1</v>
      </c>
      <c r="G112" s="3">
        <v>1</v>
      </c>
    </row>
    <row r="113" spans="2:7" x14ac:dyDescent="0.3">
      <c r="B113" s="3">
        <v>28599</v>
      </c>
      <c r="C113" s="3">
        <v>75771</v>
      </c>
      <c r="D113" s="3">
        <v>768</v>
      </c>
      <c r="E113" s="3">
        <v>23</v>
      </c>
      <c r="F113" s="3">
        <v>1</v>
      </c>
      <c r="G113" s="3">
        <v>1</v>
      </c>
    </row>
    <row r="114" spans="2:7" x14ac:dyDescent="0.3">
      <c r="B114" s="3">
        <v>40222</v>
      </c>
      <c r="C114" s="3">
        <v>77799</v>
      </c>
      <c r="D114" s="3">
        <v>711</v>
      </c>
      <c r="E114" s="3">
        <v>10</v>
      </c>
      <c r="F114" s="3">
        <v>1</v>
      </c>
      <c r="G114" s="3">
        <v>1</v>
      </c>
    </row>
    <row r="115" spans="2:7" x14ac:dyDescent="0.3">
      <c r="B115" s="3">
        <v>16837</v>
      </c>
      <c r="C115" s="3">
        <v>33116</v>
      </c>
      <c r="D115" s="3">
        <v>640</v>
      </c>
      <c r="E115" s="3">
        <v>29</v>
      </c>
      <c r="F115" s="3">
        <v>1</v>
      </c>
      <c r="G115" s="3">
        <v>1</v>
      </c>
    </row>
    <row r="116" spans="2:7" x14ac:dyDescent="0.3">
      <c r="B116" s="3">
        <v>19039</v>
      </c>
      <c r="C116" s="3">
        <v>45470</v>
      </c>
      <c r="D116" s="3">
        <v>566</v>
      </c>
      <c r="E116" s="3">
        <v>12</v>
      </c>
      <c r="F116" s="3">
        <v>1</v>
      </c>
      <c r="G116" s="3">
        <v>1</v>
      </c>
    </row>
    <row r="117" spans="2:7" x14ac:dyDescent="0.3">
      <c r="B117" s="3">
        <v>35818</v>
      </c>
      <c r="C117" s="3">
        <v>62344</v>
      </c>
      <c r="D117" s="3">
        <v>677</v>
      </c>
      <c r="E117" s="3">
        <v>1</v>
      </c>
      <c r="F117" s="3">
        <v>1</v>
      </c>
      <c r="G117" s="3">
        <v>1</v>
      </c>
    </row>
    <row r="118" spans="2:7" x14ac:dyDescent="0.3">
      <c r="B118" s="3">
        <v>24115</v>
      </c>
      <c r="C118" s="3">
        <v>62918</v>
      </c>
      <c r="D118" s="3">
        <v>720</v>
      </c>
      <c r="E118" s="3">
        <v>24</v>
      </c>
      <c r="F118" s="3">
        <v>0</v>
      </c>
      <c r="G118" s="3">
        <v>1</v>
      </c>
    </row>
    <row r="119" spans="2:7" x14ac:dyDescent="0.3">
      <c r="B119" s="3">
        <v>15965</v>
      </c>
      <c r="C119" s="3">
        <v>72224</v>
      </c>
      <c r="D119" s="3">
        <v>736</v>
      </c>
      <c r="E119" s="3">
        <v>6</v>
      </c>
      <c r="F119" s="3">
        <v>0</v>
      </c>
      <c r="G119" s="3">
        <v>1</v>
      </c>
    </row>
    <row r="120" spans="2:7" x14ac:dyDescent="0.3">
      <c r="B120" s="3">
        <v>29538</v>
      </c>
      <c r="C120" s="3">
        <v>59298</v>
      </c>
      <c r="D120" s="3">
        <v>657</v>
      </c>
      <c r="E120" s="3">
        <v>19</v>
      </c>
      <c r="F120" s="3">
        <v>1</v>
      </c>
      <c r="G120" s="3">
        <v>1</v>
      </c>
    </row>
    <row r="121" spans="2:7" x14ac:dyDescent="0.3">
      <c r="B121" s="3">
        <v>47530</v>
      </c>
      <c r="C121" s="3">
        <v>81629</v>
      </c>
      <c r="D121" s="3">
        <v>728</v>
      </c>
      <c r="E121" s="3">
        <v>3</v>
      </c>
      <c r="F121" s="3">
        <v>0</v>
      </c>
      <c r="G121" s="3">
        <v>1</v>
      </c>
    </row>
    <row r="122" spans="2:7" x14ac:dyDescent="0.3">
      <c r="B122" s="3">
        <v>10056</v>
      </c>
      <c r="C122" s="3">
        <v>86040</v>
      </c>
      <c r="D122" s="3">
        <v>731</v>
      </c>
      <c r="E122" s="3">
        <v>26</v>
      </c>
      <c r="F122" s="3">
        <v>1</v>
      </c>
      <c r="G122" s="3">
        <v>1</v>
      </c>
    </row>
    <row r="123" spans="2:7" x14ac:dyDescent="0.3">
      <c r="B123" s="3">
        <v>37482</v>
      </c>
      <c r="C123" s="3">
        <v>48016</v>
      </c>
      <c r="D123" s="3">
        <v>701</v>
      </c>
      <c r="E123" s="3">
        <v>7</v>
      </c>
      <c r="F123" s="3">
        <v>1</v>
      </c>
      <c r="G123" s="3">
        <v>1</v>
      </c>
    </row>
    <row r="124" spans="2:7" x14ac:dyDescent="0.3">
      <c r="B124" s="3">
        <v>13110</v>
      </c>
      <c r="C124" s="3">
        <v>43960</v>
      </c>
      <c r="D124" s="3">
        <v>574</v>
      </c>
      <c r="E124" s="3">
        <v>19</v>
      </c>
      <c r="F124" s="3">
        <v>0</v>
      </c>
      <c r="G124" s="3">
        <v>0</v>
      </c>
    </row>
    <row r="125" spans="2:7" x14ac:dyDescent="0.3">
      <c r="B125" s="3">
        <v>18773</v>
      </c>
      <c r="C125" s="3">
        <v>53591</v>
      </c>
      <c r="D125" s="3">
        <v>748</v>
      </c>
      <c r="E125" s="3">
        <v>28</v>
      </c>
      <c r="F125" s="3">
        <v>1</v>
      </c>
      <c r="G125" s="3">
        <v>1</v>
      </c>
    </row>
    <row r="126" spans="2:7" x14ac:dyDescent="0.3">
      <c r="B126" s="3">
        <v>32266</v>
      </c>
      <c r="C126" s="3">
        <v>87641</v>
      </c>
      <c r="D126" s="3">
        <v>729</v>
      </c>
      <c r="E126" s="3">
        <v>21</v>
      </c>
      <c r="F126" s="3">
        <v>1</v>
      </c>
      <c r="G126" s="3">
        <v>1</v>
      </c>
    </row>
    <row r="127" spans="2:7" x14ac:dyDescent="0.3">
      <c r="B127" s="3">
        <v>22412</v>
      </c>
      <c r="C127" s="3">
        <v>56395</v>
      </c>
      <c r="D127" s="3">
        <v>747</v>
      </c>
      <c r="E127" s="3">
        <v>20</v>
      </c>
      <c r="F127" s="3">
        <v>1</v>
      </c>
      <c r="G127" s="3">
        <v>1</v>
      </c>
    </row>
    <row r="128" spans="2:7" x14ac:dyDescent="0.3">
      <c r="B128" s="3">
        <v>38270</v>
      </c>
      <c r="C128" s="3">
        <v>42700</v>
      </c>
      <c r="D128" s="3">
        <v>794</v>
      </c>
      <c r="E128" s="3">
        <v>18</v>
      </c>
      <c r="F128" s="3">
        <v>1</v>
      </c>
      <c r="G128" s="3">
        <v>1</v>
      </c>
    </row>
    <row r="129" spans="2:7" x14ac:dyDescent="0.3">
      <c r="B129" s="3">
        <v>11910</v>
      </c>
      <c r="C129" s="3">
        <v>54620</v>
      </c>
      <c r="D129" s="3">
        <v>637</v>
      </c>
      <c r="E129" s="3">
        <v>12</v>
      </c>
      <c r="F129" s="3">
        <v>0</v>
      </c>
      <c r="G129" s="3">
        <v>1</v>
      </c>
    </row>
    <row r="130" spans="2:7" x14ac:dyDescent="0.3">
      <c r="B130" s="3">
        <v>30446</v>
      </c>
      <c r="C130" s="3">
        <v>40559</v>
      </c>
      <c r="D130" s="3">
        <v>710</v>
      </c>
      <c r="E130" s="3">
        <v>13</v>
      </c>
      <c r="F130" s="3">
        <v>1</v>
      </c>
      <c r="G130" s="3">
        <v>1</v>
      </c>
    </row>
    <row r="131" spans="2:7" x14ac:dyDescent="0.3">
      <c r="B131" s="3">
        <v>5206</v>
      </c>
      <c r="C131" s="3">
        <v>81642</v>
      </c>
      <c r="D131" s="3">
        <v>726</v>
      </c>
      <c r="E131" s="3">
        <v>9</v>
      </c>
      <c r="F131" s="3">
        <v>1</v>
      </c>
      <c r="G131" s="3">
        <v>1</v>
      </c>
    </row>
    <row r="132" spans="2:7" x14ac:dyDescent="0.3">
      <c r="B132" s="3">
        <v>26518</v>
      </c>
      <c r="C132" s="3">
        <v>96539</v>
      </c>
      <c r="D132" s="3">
        <v>578</v>
      </c>
      <c r="E132" s="3">
        <v>10</v>
      </c>
      <c r="F132" s="3">
        <v>1</v>
      </c>
      <c r="G132" s="3">
        <v>1</v>
      </c>
    </row>
    <row r="133" spans="2:7" x14ac:dyDescent="0.3">
      <c r="B133" s="3">
        <v>27361</v>
      </c>
      <c r="C133" s="3">
        <v>41732</v>
      </c>
      <c r="D133" s="3">
        <v>612</v>
      </c>
      <c r="E133" s="3">
        <v>1</v>
      </c>
      <c r="F133" s="3">
        <v>0</v>
      </c>
      <c r="G133" s="3">
        <v>1</v>
      </c>
    </row>
    <row r="134" spans="2:7" x14ac:dyDescent="0.3">
      <c r="B134" s="3">
        <v>28419</v>
      </c>
      <c r="C134" s="3">
        <v>50354</v>
      </c>
      <c r="D134" s="3">
        <v>784</v>
      </c>
      <c r="E134" s="3">
        <v>24</v>
      </c>
      <c r="F134" s="3">
        <v>1</v>
      </c>
      <c r="G134" s="3">
        <v>1</v>
      </c>
    </row>
    <row r="135" spans="2:7" x14ac:dyDescent="0.3">
      <c r="B135" s="3">
        <v>46523</v>
      </c>
      <c r="C135" s="3">
        <v>33843</v>
      </c>
      <c r="D135" s="3">
        <v>699</v>
      </c>
      <c r="E135" s="3">
        <v>25</v>
      </c>
      <c r="F135" s="3">
        <v>0</v>
      </c>
      <c r="G135" s="3">
        <v>1</v>
      </c>
    </row>
    <row r="136" spans="2:7" x14ac:dyDescent="0.3">
      <c r="B136" s="3">
        <v>27403</v>
      </c>
      <c r="C136" s="3">
        <v>91726</v>
      </c>
      <c r="D136" s="3">
        <v>703</v>
      </c>
      <c r="E136" s="3">
        <v>8</v>
      </c>
      <c r="F136" s="3">
        <v>0</v>
      </c>
      <c r="G136" s="3">
        <v>1</v>
      </c>
    </row>
    <row r="137" spans="2:7" x14ac:dyDescent="0.3">
      <c r="B137" s="3">
        <v>23141</v>
      </c>
      <c r="C137" s="3">
        <v>37640</v>
      </c>
      <c r="D137" s="3">
        <v>705</v>
      </c>
      <c r="E137" s="3">
        <v>16</v>
      </c>
      <c r="F137" s="3">
        <v>1</v>
      </c>
      <c r="G137" s="3">
        <v>1</v>
      </c>
    </row>
    <row r="138" spans="2:7" x14ac:dyDescent="0.3">
      <c r="B138" s="3">
        <v>19820</v>
      </c>
      <c r="C138" s="3">
        <v>72528</v>
      </c>
      <c r="D138" s="3">
        <v>663</v>
      </c>
      <c r="E138" s="3">
        <v>25</v>
      </c>
      <c r="F138" s="3">
        <v>1</v>
      </c>
      <c r="G138" s="3">
        <v>1</v>
      </c>
    </row>
    <row r="139" spans="2:7" x14ac:dyDescent="0.3">
      <c r="B139" s="3">
        <v>45342</v>
      </c>
      <c r="C139" s="3">
        <v>58413</v>
      </c>
      <c r="D139" s="3">
        <v>762</v>
      </c>
      <c r="E139" s="3">
        <v>2</v>
      </c>
      <c r="F139" s="3">
        <v>0</v>
      </c>
      <c r="G139" s="3">
        <v>0</v>
      </c>
    </row>
    <row r="140" spans="2:7" x14ac:dyDescent="0.3">
      <c r="B140" s="3">
        <v>11374</v>
      </c>
      <c r="C140" s="3">
        <v>72638</v>
      </c>
      <c r="D140" s="3">
        <v>598</v>
      </c>
      <c r="E140" s="3">
        <v>23</v>
      </c>
      <c r="F140" s="3">
        <v>1</v>
      </c>
      <c r="G140" s="3">
        <v>1</v>
      </c>
    </row>
    <row r="141" spans="2:7" x14ac:dyDescent="0.3">
      <c r="B141" s="3">
        <v>6678</v>
      </c>
      <c r="C141" s="3">
        <v>72736</v>
      </c>
      <c r="D141" s="3">
        <v>748</v>
      </c>
      <c r="E141" s="3">
        <v>5</v>
      </c>
      <c r="F141" s="3">
        <v>0</v>
      </c>
      <c r="G141" s="3">
        <v>0</v>
      </c>
    </row>
    <row r="142" spans="2:7" x14ac:dyDescent="0.3">
      <c r="B142" s="3">
        <v>38827</v>
      </c>
      <c r="C142" s="3">
        <v>88866</v>
      </c>
      <c r="D142" s="3">
        <v>630</v>
      </c>
      <c r="E142" s="3">
        <v>4</v>
      </c>
      <c r="F142" s="3">
        <v>0</v>
      </c>
      <c r="G142" s="3">
        <v>1</v>
      </c>
    </row>
    <row r="143" spans="2:7" x14ac:dyDescent="0.3">
      <c r="B143" s="3">
        <v>21198</v>
      </c>
      <c r="C143" s="3">
        <v>39087</v>
      </c>
      <c r="D143" s="3">
        <v>633</v>
      </c>
      <c r="E143" s="3">
        <v>4</v>
      </c>
      <c r="F143" s="3">
        <v>1</v>
      </c>
      <c r="G143" s="3">
        <v>1</v>
      </c>
    </row>
    <row r="144" spans="2:7" x14ac:dyDescent="0.3">
      <c r="B144" s="3">
        <v>14914</v>
      </c>
      <c r="C144" s="3">
        <v>61430</v>
      </c>
      <c r="D144" s="3">
        <v>654</v>
      </c>
      <c r="E144" s="3">
        <v>21</v>
      </c>
      <c r="F144" s="3">
        <v>1</v>
      </c>
      <c r="G144" s="3">
        <v>1</v>
      </c>
    </row>
    <row r="145" spans="2:7" x14ac:dyDescent="0.3">
      <c r="B145" s="3">
        <v>32890</v>
      </c>
      <c r="C145" s="3">
        <v>44504</v>
      </c>
      <c r="D145" s="3">
        <v>726</v>
      </c>
      <c r="E145" s="3">
        <v>14</v>
      </c>
      <c r="F145" s="3">
        <v>0</v>
      </c>
      <c r="G145" s="3">
        <v>1</v>
      </c>
    </row>
    <row r="146" spans="2:7" x14ac:dyDescent="0.3">
      <c r="B146" s="3">
        <v>27299</v>
      </c>
      <c r="C146" s="3">
        <v>27114</v>
      </c>
      <c r="D146" s="3">
        <v>697</v>
      </c>
      <c r="E146" s="3">
        <v>22</v>
      </c>
      <c r="F146" s="3">
        <v>0</v>
      </c>
      <c r="G146" s="3">
        <v>1</v>
      </c>
    </row>
    <row r="147" spans="2:7" x14ac:dyDescent="0.3">
      <c r="B147" s="3">
        <v>48585</v>
      </c>
      <c r="C147" s="3">
        <v>98859</v>
      </c>
      <c r="D147" s="3">
        <v>667</v>
      </c>
      <c r="E147" s="3">
        <v>16</v>
      </c>
      <c r="F147" s="3">
        <v>0</v>
      </c>
      <c r="G147" s="3">
        <v>1</v>
      </c>
    </row>
    <row r="148" spans="2:7" x14ac:dyDescent="0.3">
      <c r="B148" s="3">
        <v>48689</v>
      </c>
      <c r="C148" s="3">
        <v>30975</v>
      </c>
      <c r="D148" s="3">
        <v>635</v>
      </c>
      <c r="E148" s="3">
        <v>8</v>
      </c>
      <c r="F148" s="3">
        <v>0</v>
      </c>
      <c r="G148" s="3">
        <v>1</v>
      </c>
    </row>
    <row r="149" spans="2:7" x14ac:dyDescent="0.3">
      <c r="B149" s="3">
        <v>47557</v>
      </c>
      <c r="C149" s="3">
        <v>31023</v>
      </c>
      <c r="D149" s="3">
        <v>769</v>
      </c>
      <c r="E149" s="3">
        <v>2</v>
      </c>
      <c r="F149" s="3">
        <v>1</v>
      </c>
      <c r="G149" s="3">
        <v>1</v>
      </c>
    </row>
    <row r="150" spans="2:7" x14ac:dyDescent="0.3">
      <c r="B150" s="3">
        <v>49020</v>
      </c>
      <c r="C150" s="3">
        <v>41447</v>
      </c>
      <c r="D150" s="3">
        <v>612</v>
      </c>
      <c r="E150" s="3">
        <v>19</v>
      </c>
      <c r="F150" s="3">
        <v>1</v>
      </c>
      <c r="G150" s="3">
        <v>1</v>
      </c>
    </row>
    <row r="151" spans="2:7" x14ac:dyDescent="0.3">
      <c r="B151" s="3">
        <v>7693</v>
      </c>
      <c r="C151" s="3">
        <v>43959</v>
      </c>
      <c r="D151" s="3">
        <v>738</v>
      </c>
      <c r="E151" s="3">
        <v>25</v>
      </c>
      <c r="F151" s="3">
        <v>1</v>
      </c>
      <c r="G151" s="3">
        <v>1</v>
      </c>
    </row>
    <row r="152" spans="2:7" x14ac:dyDescent="0.3">
      <c r="B152" s="3">
        <v>34467</v>
      </c>
      <c r="C152" s="3">
        <v>86203</v>
      </c>
      <c r="D152" s="3">
        <v>653</v>
      </c>
      <c r="E152" s="3">
        <v>16</v>
      </c>
      <c r="F152" s="3">
        <v>1</v>
      </c>
      <c r="G152" s="3">
        <v>1</v>
      </c>
    </row>
    <row r="153" spans="2:7" x14ac:dyDescent="0.3">
      <c r="B153" s="3">
        <v>34723</v>
      </c>
      <c r="C153" s="3">
        <v>49703</v>
      </c>
      <c r="D153" s="3">
        <v>598</v>
      </c>
      <c r="E153" s="3">
        <v>28</v>
      </c>
      <c r="F153" s="3">
        <v>1</v>
      </c>
      <c r="G153" s="3">
        <v>1</v>
      </c>
    </row>
    <row r="154" spans="2:7" x14ac:dyDescent="0.3">
      <c r="B154" s="3">
        <v>8627</v>
      </c>
      <c r="C154" s="3">
        <v>29337</v>
      </c>
      <c r="D154" s="3">
        <v>620</v>
      </c>
      <c r="E154" s="3">
        <v>26</v>
      </c>
      <c r="F154" s="3">
        <v>0</v>
      </c>
      <c r="G154" s="3">
        <v>1</v>
      </c>
    </row>
    <row r="155" spans="2:7" x14ac:dyDescent="0.3">
      <c r="B155" s="3">
        <v>30939</v>
      </c>
      <c r="C155" s="3">
        <v>66427</v>
      </c>
      <c r="D155" s="3">
        <v>550</v>
      </c>
      <c r="E155" s="3">
        <v>9</v>
      </c>
      <c r="F155" s="3">
        <v>1</v>
      </c>
      <c r="G155" s="3">
        <v>1</v>
      </c>
    </row>
    <row r="156" spans="2:7" x14ac:dyDescent="0.3">
      <c r="B156" s="3">
        <v>47941</v>
      </c>
      <c r="C156" s="3">
        <v>81529</v>
      </c>
      <c r="D156" s="3">
        <v>773</v>
      </c>
      <c r="E156" s="3">
        <v>2</v>
      </c>
      <c r="F156" s="3">
        <v>1</v>
      </c>
      <c r="G156" s="3">
        <v>1</v>
      </c>
    </row>
    <row r="157" spans="2:7" x14ac:dyDescent="0.3">
      <c r="B157" s="3">
        <v>26834</v>
      </c>
      <c r="C157" s="3">
        <v>51921</v>
      </c>
      <c r="D157" s="3">
        <v>690</v>
      </c>
      <c r="E157" s="3">
        <v>17</v>
      </c>
      <c r="F157" s="3">
        <v>1</v>
      </c>
      <c r="G157" s="3">
        <v>1</v>
      </c>
    </row>
    <row r="158" spans="2:7" x14ac:dyDescent="0.3">
      <c r="B158" s="3">
        <v>23047</v>
      </c>
      <c r="C158" s="3">
        <v>53307</v>
      </c>
      <c r="D158" s="3">
        <v>771</v>
      </c>
      <c r="E158" s="3">
        <v>17</v>
      </c>
      <c r="F158" s="3">
        <v>1</v>
      </c>
      <c r="G158" s="3">
        <v>1</v>
      </c>
    </row>
    <row r="159" spans="2:7" x14ac:dyDescent="0.3">
      <c r="B159" s="3">
        <v>31105</v>
      </c>
      <c r="C159" s="3">
        <v>47355</v>
      </c>
      <c r="D159" s="3">
        <v>764</v>
      </c>
      <c r="E159" s="3">
        <v>29</v>
      </c>
      <c r="F159" s="3">
        <v>1</v>
      </c>
      <c r="G159" s="3">
        <v>1</v>
      </c>
    </row>
    <row r="160" spans="2:7" x14ac:dyDescent="0.3">
      <c r="B160" s="3">
        <v>15230</v>
      </c>
      <c r="C160" s="3">
        <v>24835</v>
      </c>
      <c r="D160" s="3">
        <v>728</v>
      </c>
      <c r="E160" s="3">
        <v>16</v>
      </c>
      <c r="F160" s="3">
        <v>0</v>
      </c>
      <c r="G160" s="3">
        <v>0</v>
      </c>
    </row>
    <row r="161" spans="2:7" x14ac:dyDescent="0.3">
      <c r="B161" s="3">
        <v>20707</v>
      </c>
      <c r="C161" s="3">
        <v>40159</v>
      </c>
      <c r="D161" s="3">
        <v>672</v>
      </c>
      <c r="E161" s="3">
        <v>23</v>
      </c>
      <c r="F161" s="3">
        <v>0</v>
      </c>
      <c r="G161" s="3">
        <v>1</v>
      </c>
    </row>
    <row r="162" spans="2:7" x14ac:dyDescent="0.3">
      <c r="B162" s="3">
        <v>26976</v>
      </c>
      <c r="C162" s="3">
        <v>67605</v>
      </c>
      <c r="D162" s="3">
        <v>733</v>
      </c>
      <c r="E162" s="3">
        <v>2</v>
      </c>
      <c r="F162" s="3">
        <v>0</v>
      </c>
      <c r="G162" s="3">
        <v>1</v>
      </c>
    </row>
    <row r="163" spans="2:7" x14ac:dyDescent="0.3">
      <c r="B163" s="3">
        <v>49262</v>
      </c>
      <c r="C163" s="3">
        <v>58088</v>
      </c>
      <c r="D163" s="3">
        <v>760</v>
      </c>
      <c r="E163" s="3">
        <v>2</v>
      </c>
      <c r="F163" s="3">
        <v>1</v>
      </c>
      <c r="G163" s="3">
        <v>1</v>
      </c>
    </row>
    <row r="164" spans="2:7" x14ac:dyDescent="0.3">
      <c r="B164" s="3">
        <v>28776</v>
      </c>
      <c r="C164" s="3">
        <v>98752</v>
      </c>
      <c r="D164" s="3">
        <v>611</v>
      </c>
      <c r="E164" s="3">
        <v>5</v>
      </c>
      <c r="F164" s="3">
        <v>0</v>
      </c>
      <c r="G164" s="3">
        <v>1</v>
      </c>
    </row>
    <row r="165" spans="2:7" x14ac:dyDescent="0.3">
      <c r="B165" s="3">
        <v>35080</v>
      </c>
      <c r="C165" s="3">
        <v>75284</v>
      </c>
      <c r="D165" s="3">
        <v>581</v>
      </c>
      <c r="E165" s="3">
        <v>12</v>
      </c>
      <c r="F165" s="3">
        <v>0</v>
      </c>
      <c r="G165" s="3">
        <v>1</v>
      </c>
    </row>
    <row r="166" spans="2:7" x14ac:dyDescent="0.3">
      <c r="B166" s="3">
        <v>6306</v>
      </c>
      <c r="C166" s="3">
        <v>77043</v>
      </c>
      <c r="D166" s="3">
        <v>707</v>
      </c>
      <c r="E166" s="3">
        <v>23</v>
      </c>
      <c r="F166" s="3">
        <v>1</v>
      </c>
      <c r="G166" s="3">
        <v>1</v>
      </c>
    </row>
    <row r="167" spans="2:7" x14ac:dyDescent="0.3">
      <c r="B167" s="3">
        <v>11776</v>
      </c>
      <c r="C167" s="3">
        <v>55547</v>
      </c>
      <c r="D167" s="3">
        <v>578</v>
      </c>
      <c r="E167" s="3">
        <v>28</v>
      </c>
      <c r="F167" s="3">
        <v>1</v>
      </c>
      <c r="G167" s="3">
        <v>1</v>
      </c>
    </row>
    <row r="168" spans="2:7" x14ac:dyDescent="0.3">
      <c r="B168" s="3">
        <v>32251</v>
      </c>
      <c r="C168" s="3">
        <v>47532</v>
      </c>
      <c r="D168" s="3">
        <v>598</v>
      </c>
      <c r="E168" s="3">
        <v>14</v>
      </c>
      <c r="F168" s="3">
        <v>1</v>
      </c>
      <c r="G168" s="3">
        <v>1</v>
      </c>
    </row>
    <row r="169" spans="2:7" x14ac:dyDescent="0.3">
      <c r="B169" s="3">
        <v>14474</v>
      </c>
      <c r="C169" s="3">
        <v>54349</v>
      </c>
      <c r="D169" s="3">
        <v>722</v>
      </c>
      <c r="E169" s="3">
        <v>24</v>
      </c>
      <c r="F169" s="3">
        <v>0</v>
      </c>
      <c r="G169" s="3">
        <v>1</v>
      </c>
    </row>
    <row r="170" spans="2:7" x14ac:dyDescent="0.3">
      <c r="B170" s="3">
        <v>45294</v>
      </c>
      <c r="C170" s="3">
        <v>65445</v>
      </c>
      <c r="D170" s="3">
        <v>770</v>
      </c>
      <c r="E170" s="3">
        <v>8</v>
      </c>
      <c r="F170" s="3">
        <v>0</v>
      </c>
      <c r="G170" s="3">
        <v>1</v>
      </c>
    </row>
    <row r="171" spans="2:7" x14ac:dyDescent="0.3">
      <c r="B171" s="3">
        <v>26959</v>
      </c>
      <c r="C171" s="3">
        <v>25713</v>
      </c>
      <c r="D171" s="3">
        <v>579</v>
      </c>
      <c r="E171" s="3">
        <v>3</v>
      </c>
      <c r="F171" s="3">
        <v>1</v>
      </c>
      <c r="G171" s="3">
        <v>1</v>
      </c>
    </row>
    <row r="172" spans="2:7" x14ac:dyDescent="0.3">
      <c r="B172" s="3">
        <v>10530</v>
      </c>
      <c r="C172" s="3">
        <v>76178</v>
      </c>
      <c r="D172" s="3">
        <v>693</v>
      </c>
      <c r="E172" s="3">
        <v>13</v>
      </c>
      <c r="F172" s="3">
        <v>1</v>
      </c>
      <c r="G172" s="3">
        <v>1</v>
      </c>
    </row>
    <row r="173" spans="2:7" x14ac:dyDescent="0.3">
      <c r="B173" s="3">
        <v>34320</v>
      </c>
      <c r="C173" s="3">
        <v>69407</v>
      </c>
      <c r="D173" s="3">
        <v>717</v>
      </c>
      <c r="E173" s="3">
        <v>4</v>
      </c>
      <c r="F173" s="3">
        <v>0</v>
      </c>
      <c r="G173" s="3">
        <v>1</v>
      </c>
    </row>
    <row r="174" spans="2:7" x14ac:dyDescent="0.3">
      <c r="B174" s="3">
        <v>8748</v>
      </c>
      <c r="C174" s="3">
        <v>90340</v>
      </c>
      <c r="D174" s="3">
        <v>568</v>
      </c>
      <c r="E174" s="3">
        <v>1</v>
      </c>
      <c r="F174" s="3">
        <v>0</v>
      </c>
      <c r="G174" s="3">
        <v>1</v>
      </c>
    </row>
    <row r="175" spans="2:7" x14ac:dyDescent="0.3">
      <c r="B175" s="3">
        <v>36968</v>
      </c>
      <c r="C175" s="3">
        <v>70990</v>
      </c>
      <c r="D175" s="3">
        <v>567</v>
      </c>
      <c r="E175" s="3">
        <v>10</v>
      </c>
      <c r="F175" s="3">
        <v>1</v>
      </c>
      <c r="G175" s="3">
        <v>1</v>
      </c>
    </row>
    <row r="176" spans="2:7" x14ac:dyDescent="0.3">
      <c r="B176" s="3">
        <v>37562</v>
      </c>
      <c r="C176" s="3">
        <v>95672</v>
      </c>
      <c r="D176" s="3">
        <v>550</v>
      </c>
      <c r="E176" s="3">
        <v>8</v>
      </c>
      <c r="F176" s="3">
        <v>1</v>
      </c>
      <c r="G176" s="3">
        <v>1</v>
      </c>
    </row>
    <row r="177" spans="2:7" x14ac:dyDescent="0.3">
      <c r="B177" s="3">
        <v>18545</v>
      </c>
      <c r="C177" s="3">
        <v>85545</v>
      </c>
      <c r="D177" s="3">
        <v>627</v>
      </c>
      <c r="E177" s="3">
        <v>23</v>
      </c>
      <c r="F177" s="3">
        <v>0</v>
      </c>
      <c r="G177" s="3">
        <v>1</v>
      </c>
    </row>
    <row r="178" spans="2:7" x14ac:dyDescent="0.3">
      <c r="B178" s="3">
        <v>5663</v>
      </c>
      <c r="C178" s="3">
        <v>78141</v>
      </c>
      <c r="D178" s="3">
        <v>664</v>
      </c>
      <c r="E178" s="3">
        <v>2</v>
      </c>
      <c r="F178" s="3">
        <v>1</v>
      </c>
      <c r="G178" s="3">
        <v>0</v>
      </c>
    </row>
    <row r="179" spans="2:7" x14ac:dyDescent="0.3">
      <c r="B179" s="3">
        <v>39766</v>
      </c>
      <c r="C179" s="3">
        <v>43793</v>
      </c>
      <c r="D179" s="3">
        <v>724</v>
      </c>
      <c r="E179" s="3">
        <v>26</v>
      </c>
      <c r="F179" s="3">
        <v>0</v>
      </c>
      <c r="G179" s="3">
        <v>1</v>
      </c>
    </row>
    <row r="180" spans="2:7" x14ac:dyDescent="0.3">
      <c r="B180" s="3">
        <v>12994</v>
      </c>
      <c r="C180" s="3">
        <v>76570</v>
      </c>
      <c r="D180" s="3">
        <v>791</v>
      </c>
      <c r="E180" s="3">
        <v>27</v>
      </c>
      <c r="F180" s="3">
        <v>0</v>
      </c>
      <c r="G180" s="3">
        <v>1</v>
      </c>
    </row>
    <row r="181" spans="2:7" x14ac:dyDescent="0.3">
      <c r="B181" s="3">
        <v>33021</v>
      </c>
      <c r="C181" s="3">
        <v>57892</v>
      </c>
      <c r="D181" s="3">
        <v>743</v>
      </c>
      <c r="E181" s="3">
        <v>28</v>
      </c>
      <c r="F181" s="3">
        <v>0</v>
      </c>
      <c r="G181" s="3">
        <v>1</v>
      </c>
    </row>
    <row r="182" spans="2:7" x14ac:dyDescent="0.3">
      <c r="B182" s="3">
        <v>35303</v>
      </c>
      <c r="C182" s="3">
        <v>21015</v>
      </c>
      <c r="D182" s="3">
        <v>795</v>
      </c>
      <c r="E182" s="3">
        <v>8</v>
      </c>
      <c r="F182" s="3">
        <v>0</v>
      </c>
      <c r="G182" s="3">
        <v>1</v>
      </c>
    </row>
    <row r="183" spans="2:7" x14ac:dyDescent="0.3">
      <c r="B183" s="3">
        <v>8304</v>
      </c>
      <c r="C183" s="3">
        <v>81813</v>
      </c>
      <c r="D183" s="3">
        <v>769</v>
      </c>
      <c r="E183" s="3">
        <v>2</v>
      </c>
      <c r="F183" s="3">
        <v>1</v>
      </c>
      <c r="G183" s="3">
        <v>1</v>
      </c>
    </row>
    <row r="184" spans="2:7" x14ac:dyDescent="0.3">
      <c r="B184" s="3">
        <v>44353</v>
      </c>
      <c r="C184" s="3">
        <v>47712</v>
      </c>
      <c r="D184" s="3">
        <v>662</v>
      </c>
      <c r="E184" s="3">
        <v>24</v>
      </c>
      <c r="F184" s="3">
        <v>1</v>
      </c>
      <c r="G184" s="3">
        <v>1</v>
      </c>
    </row>
    <row r="185" spans="2:7" x14ac:dyDescent="0.3">
      <c r="B185" s="3">
        <v>22675</v>
      </c>
      <c r="C185" s="3">
        <v>28415</v>
      </c>
      <c r="D185" s="3">
        <v>663</v>
      </c>
      <c r="E185" s="3">
        <v>1</v>
      </c>
      <c r="F185" s="3">
        <v>0</v>
      </c>
      <c r="G185" s="3">
        <v>1</v>
      </c>
    </row>
    <row r="186" spans="2:7" x14ac:dyDescent="0.3">
      <c r="B186" s="3">
        <v>49417</v>
      </c>
      <c r="C186" s="3">
        <v>82292</v>
      </c>
      <c r="D186" s="3">
        <v>771</v>
      </c>
      <c r="E186" s="3">
        <v>11</v>
      </c>
      <c r="F186" s="3">
        <v>0</v>
      </c>
      <c r="G186" s="3">
        <v>1</v>
      </c>
    </row>
    <row r="187" spans="2:7" x14ac:dyDescent="0.3">
      <c r="B187" s="3">
        <v>28938</v>
      </c>
      <c r="C187" s="3">
        <v>43833</v>
      </c>
      <c r="D187" s="3">
        <v>715</v>
      </c>
      <c r="E187" s="3">
        <v>9</v>
      </c>
      <c r="F187" s="3">
        <v>0</v>
      </c>
      <c r="G187" s="3">
        <v>0</v>
      </c>
    </row>
    <row r="188" spans="2:7" x14ac:dyDescent="0.3">
      <c r="B188" s="3">
        <v>28664</v>
      </c>
      <c r="C188" s="3">
        <v>24158</v>
      </c>
      <c r="D188" s="3">
        <v>728</v>
      </c>
      <c r="E188" s="3">
        <v>8</v>
      </c>
      <c r="F188" s="3">
        <v>0</v>
      </c>
      <c r="G188" s="3">
        <v>1</v>
      </c>
    </row>
    <row r="189" spans="2:7" x14ac:dyDescent="0.3">
      <c r="B189" s="3">
        <v>6636</v>
      </c>
      <c r="C189" s="3">
        <v>82680</v>
      </c>
      <c r="D189" s="3">
        <v>612</v>
      </c>
      <c r="E189" s="3">
        <v>14</v>
      </c>
      <c r="F189" s="3">
        <v>0</v>
      </c>
      <c r="G189" s="3">
        <v>1</v>
      </c>
    </row>
    <row r="190" spans="2:7" x14ac:dyDescent="0.3">
      <c r="B190" s="3">
        <v>25080</v>
      </c>
      <c r="C190" s="3">
        <v>40309</v>
      </c>
      <c r="D190" s="3">
        <v>681</v>
      </c>
      <c r="E190" s="3">
        <v>7</v>
      </c>
      <c r="F190" s="3">
        <v>1</v>
      </c>
      <c r="G190" s="3">
        <v>1</v>
      </c>
    </row>
    <row r="191" spans="2:7" x14ac:dyDescent="0.3">
      <c r="B191" s="3">
        <v>32728</v>
      </c>
      <c r="C191" s="3">
        <v>26970</v>
      </c>
      <c r="D191" s="3">
        <v>678</v>
      </c>
      <c r="E191" s="3">
        <v>24</v>
      </c>
      <c r="F191" s="3">
        <v>1</v>
      </c>
      <c r="G191" s="3">
        <v>1</v>
      </c>
    </row>
    <row r="192" spans="2:7" x14ac:dyDescent="0.3">
      <c r="B192" s="3">
        <v>31736</v>
      </c>
      <c r="C192" s="3">
        <v>92474</v>
      </c>
      <c r="D192" s="3">
        <v>557</v>
      </c>
      <c r="E192" s="3">
        <v>4</v>
      </c>
      <c r="F192" s="3">
        <v>1</v>
      </c>
      <c r="G192" s="3">
        <v>1</v>
      </c>
    </row>
    <row r="193" spans="2:7" x14ac:dyDescent="0.3">
      <c r="B193" s="3">
        <v>33673</v>
      </c>
      <c r="C193" s="3">
        <v>66540</v>
      </c>
      <c r="D193" s="3">
        <v>706</v>
      </c>
      <c r="E193" s="3">
        <v>10</v>
      </c>
      <c r="F193" s="3">
        <v>1</v>
      </c>
      <c r="G193" s="3">
        <v>1</v>
      </c>
    </row>
    <row r="194" spans="2:7" x14ac:dyDescent="0.3">
      <c r="B194" s="3">
        <v>42505</v>
      </c>
      <c r="C194" s="3">
        <v>40384</v>
      </c>
      <c r="D194" s="3">
        <v>604</v>
      </c>
      <c r="E194" s="3">
        <v>26</v>
      </c>
      <c r="F194" s="3">
        <v>0</v>
      </c>
      <c r="G194" s="3">
        <v>1</v>
      </c>
    </row>
    <row r="195" spans="2:7" x14ac:dyDescent="0.3">
      <c r="B195" s="3">
        <v>5854</v>
      </c>
      <c r="C195" s="3">
        <v>38017</v>
      </c>
      <c r="D195" s="3">
        <v>652</v>
      </c>
      <c r="E195" s="3">
        <v>1</v>
      </c>
      <c r="F195" s="3">
        <v>0</v>
      </c>
      <c r="G195" s="3">
        <v>0</v>
      </c>
    </row>
    <row r="196" spans="2:7" x14ac:dyDescent="0.3">
      <c r="B196" s="3">
        <v>29548</v>
      </c>
      <c r="C196" s="3">
        <v>95880</v>
      </c>
      <c r="D196" s="3">
        <v>680</v>
      </c>
      <c r="E196" s="3">
        <v>23</v>
      </c>
      <c r="F196" s="3">
        <v>0</v>
      </c>
      <c r="G196" s="3">
        <v>1</v>
      </c>
    </row>
    <row r="197" spans="2:7" x14ac:dyDescent="0.3">
      <c r="B197" s="3">
        <v>43623</v>
      </c>
      <c r="C197" s="3">
        <v>28702</v>
      </c>
      <c r="D197" s="3">
        <v>581</v>
      </c>
      <c r="E197" s="3">
        <v>27</v>
      </c>
      <c r="F197" s="3">
        <v>0</v>
      </c>
      <c r="G197" s="3">
        <v>1</v>
      </c>
    </row>
    <row r="198" spans="2:7" x14ac:dyDescent="0.3">
      <c r="B198" s="3">
        <v>12392</v>
      </c>
      <c r="C198" s="3">
        <v>20384</v>
      </c>
      <c r="D198" s="3">
        <v>559</v>
      </c>
      <c r="E198" s="3">
        <v>14</v>
      </c>
      <c r="F198" s="3">
        <v>0</v>
      </c>
      <c r="G198" s="3">
        <v>1</v>
      </c>
    </row>
    <row r="199" spans="2:7" x14ac:dyDescent="0.3">
      <c r="B199" s="3">
        <v>26556</v>
      </c>
      <c r="C199" s="3">
        <v>20404</v>
      </c>
      <c r="D199" s="3">
        <v>751</v>
      </c>
      <c r="E199" s="3">
        <v>5</v>
      </c>
      <c r="F199" s="3">
        <v>1</v>
      </c>
      <c r="G199" s="3">
        <v>1</v>
      </c>
    </row>
    <row r="200" spans="2:7" x14ac:dyDescent="0.3">
      <c r="B200" s="3">
        <v>43559</v>
      </c>
      <c r="C200" s="3">
        <v>60943</v>
      </c>
      <c r="D200" s="3">
        <v>760</v>
      </c>
      <c r="E200" s="3">
        <v>7</v>
      </c>
      <c r="F200" s="3">
        <v>0</v>
      </c>
      <c r="G200" s="3">
        <v>0</v>
      </c>
    </row>
    <row r="201" spans="2:7" x14ac:dyDescent="0.3">
      <c r="B201" s="3">
        <v>31309</v>
      </c>
      <c r="C201" s="3">
        <v>67926</v>
      </c>
      <c r="D201" s="3">
        <v>659</v>
      </c>
      <c r="E201" s="3">
        <v>26</v>
      </c>
      <c r="F201" s="3">
        <v>1</v>
      </c>
      <c r="G201" s="3">
        <v>1</v>
      </c>
    </row>
    <row r="202" spans="2:7" x14ac:dyDescent="0.3">
      <c r="B202" s="3">
        <v>26919</v>
      </c>
      <c r="C202" s="3">
        <v>49189</v>
      </c>
      <c r="D202" s="3">
        <v>711</v>
      </c>
      <c r="E202" s="3">
        <v>4</v>
      </c>
      <c r="F202" s="3">
        <v>1</v>
      </c>
      <c r="G202" s="3">
        <v>1</v>
      </c>
    </row>
    <row r="203" spans="2:7" x14ac:dyDescent="0.3">
      <c r="B203" s="3">
        <v>9931</v>
      </c>
      <c r="C203" s="3">
        <v>32763</v>
      </c>
      <c r="D203" s="3">
        <v>673</v>
      </c>
      <c r="E203" s="3">
        <v>15</v>
      </c>
      <c r="F203" s="3">
        <v>1</v>
      </c>
      <c r="G203" s="3">
        <v>1</v>
      </c>
    </row>
    <row r="204" spans="2:7" x14ac:dyDescent="0.3">
      <c r="B204" s="3">
        <v>37970</v>
      </c>
      <c r="C204" s="3">
        <v>38384</v>
      </c>
      <c r="D204" s="3">
        <v>774</v>
      </c>
      <c r="E204" s="3">
        <v>25</v>
      </c>
      <c r="F204" s="3">
        <v>1</v>
      </c>
      <c r="G204" s="3">
        <v>1</v>
      </c>
    </row>
    <row r="205" spans="2:7" x14ac:dyDescent="0.3">
      <c r="B205" s="3">
        <v>49215</v>
      </c>
      <c r="C205" s="3">
        <v>80100</v>
      </c>
      <c r="D205" s="3">
        <v>636</v>
      </c>
      <c r="E205" s="3">
        <v>17</v>
      </c>
      <c r="F205" s="3">
        <v>0</v>
      </c>
      <c r="G205" s="3">
        <v>1</v>
      </c>
    </row>
    <row r="206" spans="2:7" x14ac:dyDescent="0.3">
      <c r="B206" s="3">
        <v>17688</v>
      </c>
      <c r="C206" s="3">
        <v>29860</v>
      </c>
      <c r="D206" s="3">
        <v>604</v>
      </c>
      <c r="E206" s="3">
        <v>5</v>
      </c>
      <c r="F206" s="3">
        <v>1</v>
      </c>
      <c r="G206" s="3">
        <v>1</v>
      </c>
    </row>
    <row r="207" spans="2:7" x14ac:dyDescent="0.3">
      <c r="B207" s="3">
        <v>30342</v>
      </c>
      <c r="C207" s="3">
        <v>70612</v>
      </c>
      <c r="D207" s="3">
        <v>769</v>
      </c>
      <c r="E207" s="3">
        <v>4</v>
      </c>
      <c r="F207" s="3">
        <v>1</v>
      </c>
      <c r="G207" s="3">
        <v>1</v>
      </c>
    </row>
    <row r="208" spans="2:7" x14ac:dyDescent="0.3">
      <c r="B208" s="3">
        <v>42157</v>
      </c>
      <c r="C208" s="3">
        <v>43574</v>
      </c>
      <c r="D208" s="3">
        <v>581</v>
      </c>
      <c r="E208" s="3">
        <v>27</v>
      </c>
      <c r="F208" s="3">
        <v>1</v>
      </c>
      <c r="G208" s="3">
        <v>1</v>
      </c>
    </row>
    <row r="209" spans="2:7" x14ac:dyDescent="0.3">
      <c r="B209" s="3">
        <v>7327</v>
      </c>
      <c r="C209" s="3">
        <v>43524</v>
      </c>
      <c r="D209" s="3">
        <v>727</v>
      </c>
      <c r="E209" s="3">
        <v>15</v>
      </c>
      <c r="F209" s="3">
        <v>0</v>
      </c>
      <c r="G209" s="3">
        <v>1</v>
      </c>
    </row>
    <row r="210" spans="2:7" x14ac:dyDescent="0.3">
      <c r="B210" s="3">
        <v>45772</v>
      </c>
      <c r="C210" s="3">
        <v>89172</v>
      </c>
      <c r="D210" s="3">
        <v>684</v>
      </c>
      <c r="E210" s="3">
        <v>12</v>
      </c>
      <c r="F210" s="3">
        <v>0</v>
      </c>
      <c r="G210" s="3">
        <v>1</v>
      </c>
    </row>
    <row r="211" spans="2:7" x14ac:dyDescent="0.3">
      <c r="B211" s="3">
        <v>45545</v>
      </c>
      <c r="C211" s="3">
        <v>30916</v>
      </c>
      <c r="D211" s="3">
        <v>642</v>
      </c>
      <c r="E211" s="3">
        <v>27</v>
      </c>
      <c r="F211" s="3">
        <v>0</v>
      </c>
      <c r="G211" s="3">
        <v>1</v>
      </c>
    </row>
    <row r="212" spans="2:7" x14ac:dyDescent="0.3">
      <c r="B212" s="3">
        <v>5197</v>
      </c>
      <c r="C212" s="3">
        <v>24809</v>
      </c>
      <c r="D212" s="3">
        <v>557</v>
      </c>
      <c r="E212" s="3">
        <v>4</v>
      </c>
      <c r="F212" s="3">
        <v>1</v>
      </c>
      <c r="G212" s="3">
        <v>1</v>
      </c>
    </row>
    <row r="213" spans="2:7" x14ac:dyDescent="0.3">
      <c r="B213" s="3">
        <v>28509</v>
      </c>
      <c r="C213" s="3">
        <v>52201</v>
      </c>
      <c r="D213" s="3">
        <v>614</v>
      </c>
      <c r="E213" s="3">
        <v>12</v>
      </c>
      <c r="F213" s="3">
        <v>1</v>
      </c>
      <c r="G213" s="3">
        <v>1</v>
      </c>
    </row>
    <row r="214" spans="2:7" x14ac:dyDescent="0.3">
      <c r="B214" s="3">
        <v>39698</v>
      </c>
      <c r="C214" s="3">
        <v>73330</v>
      </c>
      <c r="D214" s="3">
        <v>606</v>
      </c>
      <c r="E214" s="3">
        <v>16</v>
      </c>
      <c r="F214" s="3">
        <v>0</v>
      </c>
      <c r="G214" s="3">
        <v>1</v>
      </c>
    </row>
    <row r="215" spans="2:7" x14ac:dyDescent="0.3">
      <c r="B215" s="3">
        <v>49542</v>
      </c>
      <c r="C215" s="3">
        <v>33456</v>
      </c>
      <c r="D215" s="3">
        <v>796</v>
      </c>
      <c r="E215" s="3">
        <v>17</v>
      </c>
      <c r="F215" s="3">
        <v>1</v>
      </c>
      <c r="G215" s="3">
        <v>1</v>
      </c>
    </row>
    <row r="216" spans="2:7" x14ac:dyDescent="0.3">
      <c r="B216" s="3">
        <v>20087</v>
      </c>
      <c r="C216" s="3">
        <v>76397</v>
      </c>
      <c r="D216" s="3">
        <v>616</v>
      </c>
      <c r="E216" s="3">
        <v>7</v>
      </c>
      <c r="F216" s="3">
        <v>0</v>
      </c>
      <c r="G216" s="3">
        <v>0</v>
      </c>
    </row>
    <row r="217" spans="2:7" x14ac:dyDescent="0.3">
      <c r="B217" s="3">
        <v>27671</v>
      </c>
      <c r="C217" s="3">
        <v>58765</v>
      </c>
      <c r="D217" s="3">
        <v>765</v>
      </c>
      <c r="E217" s="3">
        <v>12</v>
      </c>
      <c r="F217" s="3">
        <v>0</v>
      </c>
      <c r="G217" s="3">
        <v>1</v>
      </c>
    </row>
    <row r="218" spans="2:7" x14ac:dyDescent="0.3">
      <c r="B218" s="3">
        <v>30184</v>
      </c>
      <c r="C218" s="3">
        <v>54816</v>
      </c>
      <c r="D218" s="3">
        <v>764</v>
      </c>
      <c r="E218" s="3">
        <v>29</v>
      </c>
      <c r="F218" s="3">
        <v>1</v>
      </c>
      <c r="G218" s="3">
        <v>1</v>
      </c>
    </row>
    <row r="219" spans="2:7" x14ac:dyDescent="0.3">
      <c r="B219" s="3">
        <v>32848</v>
      </c>
      <c r="C219" s="3">
        <v>65106</v>
      </c>
      <c r="D219" s="3">
        <v>736</v>
      </c>
      <c r="E219" s="3">
        <v>28</v>
      </c>
      <c r="F219" s="3">
        <v>1</v>
      </c>
      <c r="G219" s="3">
        <v>1</v>
      </c>
    </row>
    <row r="220" spans="2:7" x14ac:dyDescent="0.3">
      <c r="B220" s="3">
        <v>47107</v>
      </c>
      <c r="C220" s="3">
        <v>73932</v>
      </c>
      <c r="D220" s="3">
        <v>621</v>
      </c>
      <c r="E220" s="3">
        <v>18</v>
      </c>
      <c r="F220" s="3">
        <v>1</v>
      </c>
      <c r="G220" s="3">
        <v>1</v>
      </c>
    </row>
    <row r="221" spans="2:7" x14ac:dyDescent="0.3">
      <c r="B221" s="3">
        <v>25666</v>
      </c>
      <c r="C221" s="3">
        <v>37100</v>
      </c>
      <c r="D221" s="3">
        <v>603</v>
      </c>
      <c r="E221" s="3">
        <v>25</v>
      </c>
      <c r="F221" s="3">
        <v>1</v>
      </c>
      <c r="G221" s="3">
        <v>1</v>
      </c>
    </row>
    <row r="222" spans="2:7" x14ac:dyDescent="0.3">
      <c r="B222" s="3">
        <v>49357</v>
      </c>
      <c r="C222" s="3">
        <v>77091</v>
      </c>
      <c r="D222" s="3">
        <v>798</v>
      </c>
      <c r="E222" s="3">
        <v>2</v>
      </c>
      <c r="F222" s="3">
        <v>0</v>
      </c>
      <c r="G222" s="3">
        <v>1</v>
      </c>
    </row>
    <row r="223" spans="2:7" x14ac:dyDescent="0.3">
      <c r="B223" s="3">
        <v>20708</v>
      </c>
      <c r="C223" s="3">
        <v>41949</v>
      </c>
      <c r="D223" s="3">
        <v>788</v>
      </c>
      <c r="E223" s="3">
        <v>23</v>
      </c>
      <c r="F223" s="3">
        <v>0</v>
      </c>
      <c r="G223" s="3">
        <v>1</v>
      </c>
    </row>
    <row r="224" spans="2:7" x14ac:dyDescent="0.3">
      <c r="B224" s="3">
        <v>31370</v>
      </c>
      <c r="C224" s="3">
        <v>90080</v>
      </c>
      <c r="D224" s="3">
        <v>778</v>
      </c>
      <c r="E224" s="3">
        <v>7</v>
      </c>
      <c r="F224" s="3">
        <v>0</v>
      </c>
      <c r="G224" s="3">
        <v>1</v>
      </c>
    </row>
    <row r="225" spans="2:7" x14ac:dyDescent="0.3">
      <c r="B225" s="3">
        <v>7811</v>
      </c>
      <c r="C225" s="3">
        <v>57744</v>
      </c>
      <c r="D225" s="3">
        <v>616</v>
      </c>
      <c r="E225" s="3">
        <v>1</v>
      </c>
      <c r="F225" s="3">
        <v>0</v>
      </c>
      <c r="G225" s="3">
        <v>1</v>
      </c>
    </row>
    <row r="226" spans="2:7" x14ac:dyDescent="0.3">
      <c r="B226" s="3">
        <v>11546</v>
      </c>
      <c r="C226" s="3">
        <v>65543</v>
      </c>
      <c r="D226" s="3">
        <v>600</v>
      </c>
      <c r="E226" s="3">
        <v>7</v>
      </c>
      <c r="F226" s="3">
        <v>0</v>
      </c>
      <c r="G226" s="3">
        <v>1</v>
      </c>
    </row>
    <row r="227" spans="2:7" x14ac:dyDescent="0.3">
      <c r="B227" s="3">
        <v>39754</v>
      </c>
      <c r="C227" s="3">
        <v>56187</v>
      </c>
      <c r="D227" s="3">
        <v>646</v>
      </c>
      <c r="E227" s="3">
        <v>26</v>
      </c>
      <c r="F227" s="3">
        <v>1</v>
      </c>
      <c r="G227" s="3">
        <v>1</v>
      </c>
    </row>
    <row r="228" spans="2:7" x14ac:dyDescent="0.3">
      <c r="B228" s="3">
        <v>35206</v>
      </c>
      <c r="C228" s="3">
        <v>27239</v>
      </c>
      <c r="D228" s="3">
        <v>641</v>
      </c>
      <c r="E228" s="3">
        <v>12</v>
      </c>
      <c r="F228" s="3">
        <v>0</v>
      </c>
      <c r="G228" s="3">
        <v>1</v>
      </c>
    </row>
    <row r="229" spans="2:7" x14ac:dyDescent="0.3">
      <c r="B229" s="3">
        <v>46106</v>
      </c>
      <c r="C229" s="3">
        <v>34489</v>
      </c>
      <c r="D229" s="3">
        <v>788</v>
      </c>
      <c r="E229" s="3">
        <v>12</v>
      </c>
      <c r="F229" s="3">
        <v>0</v>
      </c>
      <c r="G229" s="3">
        <v>1</v>
      </c>
    </row>
    <row r="230" spans="2:7" x14ac:dyDescent="0.3">
      <c r="B230" s="3">
        <v>16411</v>
      </c>
      <c r="C230" s="3">
        <v>78017</v>
      </c>
      <c r="D230" s="3">
        <v>557</v>
      </c>
      <c r="E230" s="3">
        <v>0</v>
      </c>
      <c r="F230" s="3">
        <v>0</v>
      </c>
      <c r="G230" s="3">
        <v>1</v>
      </c>
    </row>
    <row r="231" spans="2:7" x14ac:dyDescent="0.3">
      <c r="B231" s="3">
        <v>7911</v>
      </c>
      <c r="C231" s="3">
        <v>81877</v>
      </c>
      <c r="D231" s="3">
        <v>711</v>
      </c>
      <c r="E231" s="3">
        <v>5</v>
      </c>
      <c r="F231" s="3">
        <v>1</v>
      </c>
      <c r="G231" s="3">
        <v>1</v>
      </c>
    </row>
    <row r="232" spans="2:7" x14ac:dyDescent="0.3">
      <c r="B232" s="3">
        <v>6734</v>
      </c>
      <c r="C232" s="3">
        <v>63125</v>
      </c>
      <c r="D232" s="3">
        <v>584</v>
      </c>
      <c r="E232" s="3">
        <v>23</v>
      </c>
      <c r="F232" s="3">
        <v>1</v>
      </c>
      <c r="G232" s="3">
        <v>1</v>
      </c>
    </row>
    <row r="233" spans="2:7" x14ac:dyDescent="0.3">
      <c r="B233" s="3">
        <v>23227</v>
      </c>
      <c r="C233" s="3">
        <v>69922</v>
      </c>
      <c r="D233" s="3">
        <v>645</v>
      </c>
      <c r="E233" s="3">
        <v>18</v>
      </c>
      <c r="F233" s="3">
        <v>1</v>
      </c>
      <c r="G233" s="3">
        <v>1</v>
      </c>
    </row>
    <row r="234" spans="2:7" x14ac:dyDescent="0.3">
      <c r="B234" s="3">
        <v>13680</v>
      </c>
      <c r="C234" s="3">
        <v>52049</v>
      </c>
      <c r="D234" s="3">
        <v>637</v>
      </c>
      <c r="E234" s="3">
        <v>15</v>
      </c>
      <c r="F234" s="3">
        <v>1</v>
      </c>
      <c r="G234" s="3">
        <v>1</v>
      </c>
    </row>
    <row r="235" spans="2:7" x14ac:dyDescent="0.3">
      <c r="B235" s="3">
        <v>24360</v>
      </c>
      <c r="C235" s="3">
        <v>57131</v>
      </c>
      <c r="D235" s="3">
        <v>627</v>
      </c>
      <c r="E235" s="3">
        <v>7</v>
      </c>
      <c r="F235" s="3">
        <v>0</v>
      </c>
      <c r="G235" s="3">
        <v>1</v>
      </c>
    </row>
    <row r="236" spans="2:7" x14ac:dyDescent="0.3">
      <c r="B236" s="3">
        <v>23343</v>
      </c>
      <c r="C236" s="3">
        <v>62944</v>
      </c>
      <c r="D236" s="3">
        <v>581</v>
      </c>
      <c r="E236" s="3">
        <v>27</v>
      </c>
      <c r="F236" s="3">
        <v>0</v>
      </c>
      <c r="G236" s="3">
        <v>1</v>
      </c>
    </row>
    <row r="237" spans="2:7" x14ac:dyDescent="0.3">
      <c r="B237" s="3">
        <v>10759</v>
      </c>
      <c r="C237" s="3">
        <v>93963</v>
      </c>
      <c r="D237" s="3">
        <v>669</v>
      </c>
      <c r="E237" s="3">
        <v>0</v>
      </c>
      <c r="F237" s="3">
        <v>1</v>
      </c>
      <c r="G237" s="3">
        <v>1</v>
      </c>
    </row>
    <row r="238" spans="2:7" x14ac:dyDescent="0.3">
      <c r="B238" s="3">
        <v>28078</v>
      </c>
      <c r="C238" s="3">
        <v>44285</v>
      </c>
      <c r="D238" s="3">
        <v>595</v>
      </c>
      <c r="E238" s="3">
        <v>26</v>
      </c>
      <c r="F238" s="3">
        <v>1</v>
      </c>
      <c r="G238" s="3">
        <v>1</v>
      </c>
    </row>
    <row r="239" spans="2:7" x14ac:dyDescent="0.3">
      <c r="B239" s="3">
        <v>40153</v>
      </c>
      <c r="C239" s="3">
        <v>57626</v>
      </c>
      <c r="D239" s="3">
        <v>784</v>
      </c>
      <c r="E239" s="3">
        <v>26</v>
      </c>
      <c r="F239" s="3">
        <v>0</v>
      </c>
      <c r="G239" s="3">
        <v>1</v>
      </c>
    </row>
    <row r="240" spans="2:7" x14ac:dyDescent="0.3">
      <c r="B240" s="3">
        <v>16111</v>
      </c>
      <c r="C240" s="3">
        <v>62808</v>
      </c>
      <c r="D240" s="3">
        <v>693</v>
      </c>
      <c r="E240" s="3">
        <v>15</v>
      </c>
      <c r="F240" s="3">
        <v>0</v>
      </c>
      <c r="G240" s="3">
        <v>1</v>
      </c>
    </row>
    <row r="241" spans="2:7" x14ac:dyDescent="0.3">
      <c r="B241" s="3">
        <v>42504</v>
      </c>
      <c r="C241" s="3">
        <v>73871</v>
      </c>
      <c r="D241" s="3">
        <v>745</v>
      </c>
      <c r="E241" s="3">
        <v>8</v>
      </c>
      <c r="F241" s="3">
        <v>1</v>
      </c>
      <c r="G241" s="3">
        <v>1</v>
      </c>
    </row>
    <row r="242" spans="2:7" x14ac:dyDescent="0.3">
      <c r="B242" s="3">
        <v>6802</v>
      </c>
      <c r="C242" s="3">
        <v>39198</v>
      </c>
      <c r="D242" s="3">
        <v>793</v>
      </c>
      <c r="E242" s="3">
        <v>12</v>
      </c>
      <c r="F242" s="3">
        <v>1</v>
      </c>
      <c r="G242" s="3">
        <v>1</v>
      </c>
    </row>
    <row r="243" spans="2:7" x14ac:dyDescent="0.3">
      <c r="B243" s="3">
        <v>13155</v>
      </c>
      <c r="C243" s="3">
        <v>39758</v>
      </c>
      <c r="D243" s="3">
        <v>714</v>
      </c>
      <c r="E243" s="3">
        <v>10</v>
      </c>
      <c r="F243" s="3">
        <v>1</v>
      </c>
      <c r="G243" s="3">
        <v>1</v>
      </c>
    </row>
    <row r="244" spans="2:7" x14ac:dyDescent="0.3">
      <c r="B244" s="3">
        <v>13120</v>
      </c>
      <c r="C244" s="3">
        <v>35254</v>
      </c>
      <c r="D244" s="3">
        <v>731</v>
      </c>
      <c r="E244" s="3">
        <v>12</v>
      </c>
      <c r="F244" s="3">
        <v>1</v>
      </c>
      <c r="G244" s="3">
        <v>1</v>
      </c>
    </row>
    <row r="245" spans="2:7" x14ac:dyDescent="0.3">
      <c r="B245" s="3">
        <v>44384</v>
      </c>
      <c r="C245" s="3">
        <v>64238</v>
      </c>
      <c r="D245" s="3">
        <v>762</v>
      </c>
      <c r="E245" s="3">
        <v>24</v>
      </c>
      <c r="F245" s="3">
        <v>0</v>
      </c>
      <c r="G245" s="3">
        <v>1</v>
      </c>
    </row>
    <row r="246" spans="2:7" x14ac:dyDescent="0.3">
      <c r="B246" s="3">
        <v>26918</v>
      </c>
      <c r="C246" s="3">
        <v>21252</v>
      </c>
      <c r="D246" s="3">
        <v>691</v>
      </c>
      <c r="E246" s="3">
        <v>20</v>
      </c>
      <c r="F246" s="3">
        <v>0</v>
      </c>
      <c r="G246" s="3">
        <v>1</v>
      </c>
    </row>
    <row r="247" spans="2:7" x14ac:dyDescent="0.3">
      <c r="B247" s="3">
        <v>25445</v>
      </c>
      <c r="C247" s="3">
        <v>59764</v>
      </c>
      <c r="D247" s="3">
        <v>772</v>
      </c>
      <c r="E247" s="3">
        <v>9</v>
      </c>
      <c r="F247" s="3">
        <v>0</v>
      </c>
      <c r="G247" s="3">
        <v>1</v>
      </c>
    </row>
    <row r="248" spans="2:7" x14ac:dyDescent="0.3">
      <c r="B248" s="3">
        <v>35306</v>
      </c>
      <c r="C248" s="3">
        <v>97709</v>
      </c>
      <c r="D248" s="3">
        <v>604</v>
      </c>
      <c r="E248" s="3">
        <v>3</v>
      </c>
      <c r="F248" s="3">
        <v>1</v>
      </c>
      <c r="G248" s="3">
        <v>1</v>
      </c>
    </row>
    <row r="249" spans="2:7" x14ac:dyDescent="0.3">
      <c r="B249" s="3">
        <v>21646</v>
      </c>
      <c r="C249" s="3">
        <v>57441</v>
      </c>
      <c r="D249" s="3">
        <v>725</v>
      </c>
      <c r="E249" s="3">
        <v>26</v>
      </c>
      <c r="F249" s="3">
        <v>1</v>
      </c>
      <c r="G249" s="3">
        <v>1</v>
      </c>
    </row>
    <row r="250" spans="2:7" x14ac:dyDescent="0.3">
      <c r="B250" s="3">
        <v>36065</v>
      </c>
      <c r="C250" s="3">
        <v>73682</v>
      </c>
      <c r="D250" s="3">
        <v>759</v>
      </c>
      <c r="E250" s="3">
        <v>5</v>
      </c>
      <c r="F250" s="3">
        <v>0</v>
      </c>
      <c r="G250" s="3">
        <v>1</v>
      </c>
    </row>
    <row r="251" spans="2:7" x14ac:dyDescent="0.3">
      <c r="B251" s="3">
        <v>30199</v>
      </c>
      <c r="C251" s="3">
        <v>79494</v>
      </c>
      <c r="D251" s="3">
        <v>556</v>
      </c>
      <c r="E251" s="3">
        <v>27</v>
      </c>
      <c r="F251" s="3">
        <v>0</v>
      </c>
      <c r="G251" s="3">
        <v>1</v>
      </c>
    </row>
    <row r="252" spans="2:7" x14ac:dyDescent="0.3">
      <c r="B252" s="3">
        <v>46976</v>
      </c>
      <c r="C252" s="3">
        <v>85215</v>
      </c>
      <c r="D252" s="3">
        <v>623</v>
      </c>
      <c r="E252" s="3">
        <v>6</v>
      </c>
      <c r="F252" s="3">
        <v>0</v>
      </c>
      <c r="G252" s="3">
        <v>1</v>
      </c>
    </row>
    <row r="253" spans="2:7" x14ac:dyDescent="0.3">
      <c r="B253" s="3">
        <v>21371</v>
      </c>
      <c r="C253" s="3">
        <v>98587</v>
      </c>
      <c r="D253" s="3">
        <v>556</v>
      </c>
      <c r="E253" s="3">
        <v>4</v>
      </c>
      <c r="F253" s="3">
        <v>0</v>
      </c>
      <c r="G253" s="3">
        <v>1</v>
      </c>
    </row>
    <row r="254" spans="2:7" x14ac:dyDescent="0.3">
      <c r="B254" s="3">
        <v>16835</v>
      </c>
      <c r="C254" s="3">
        <v>26949</v>
      </c>
      <c r="D254" s="3">
        <v>710</v>
      </c>
      <c r="E254" s="3">
        <v>10</v>
      </c>
      <c r="F254" s="3">
        <v>1</v>
      </c>
      <c r="G254" s="3">
        <v>1</v>
      </c>
    </row>
    <row r="255" spans="2:7" x14ac:dyDescent="0.3">
      <c r="B255" s="3">
        <v>7049</v>
      </c>
      <c r="C255" s="3">
        <v>75393</v>
      </c>
      <c r="D255" s="3">
        <v>700</v>
      </c>
      <c r="E255" s="3">
        <v>12</v>
      </c>
      <c r="F255" s="3">
        <v>0</v>
      </c>
      <c r="G255" s="3">
        <v>1</v>
      </c>
    </row>
    <row r="256" spans="2:7" x14ac:dyDescent="0.3">
      <c r="B256" s="3">
        <v>36616</v>
      </c>
      <c r="C256" s="3">
        <v>93553</v>
      </c>
      <c r="D256" s="3">
        <v>634</v>
      </c>
      <c r="E256" s="3">
        <v>25</v>
      </c>
      <c r="F256" s="3">
        <v>0</v>
      </c>
      <c r="G256" s="3">
        <v>1</v>
      </c>
    </row>
    <row r="257" spans="2:7" x14ac:dyDescent="0.3">
      <c r="B257" s="3">
        <v>43191</v>
      </c>
      <c r="C257" s="3">
        <v>26941</v>
      </c>
      <c r="D257" s="3">
        <v>696</v>
      </c>
      <c r="E257" s="3">
        <v>24</v>
      </c>
      <c r="F257" s="3">
        <v>0</v>
      </c>
      <c r="G257" s="3">
        <v>1</v>
      </c>
    </row>
    <row r="258" spans="2:7" x14ac:dyDescent="0.3">
      <c r="B258" s="3">
        <v>25932</v>
      </c>
      <c r="C258" s="3">
        <v>45934</v>
      </c>
      <c r="D258" s="3">
        <v>661</v>
      </c>
      <c r="E258" s="3">
        <v>18</v>
      </c>
      <c r="F258" s="3">
        <v>0</v>
      </c>
      <c r="G258" s="3">
        <v>1</v>
      </c>
    </row>
    <row r="259" spans="2:7" x14ac:dyDescent="0.3">
      <c r="B259" s="3">
        <v>34855</v>
      </c>
      <c r="C259" s="3">
        <v>43386</v>
      </c>
      <c r="D259" s="3">
        <v>674</v>
      </c>
      <c r="E259" s="3">
        <v>22</v>
      </c>
      <c r="F259" s="3">
        <v>0</v>
      </c>
      <c r="G259" s="3">
        <v>1</v>
      </c>
    </row>
    <row r="260" spans="2:7" x14ac:dyDescent="0.3">
      <c r="B260" s="3">
        <v>12158</v>
      </c>
      <c r="C260" s="3">
        <v>81886</v>
      </c>
      <c r="D260" s="3">
        <v>696</v>
      </c>
      <c r="E260" s="3">
        <v>9</v>
      </c>
      <c r="F260" s="3">
        <v>0</v>
      </c>
      <c r="G260" s="3">
        <v>0</v>
      </c>
    </row>
    <row r="261" spans="2:7" x14ac:dyDescent="0.3">
      <c r="B261" s="3">
        <v>48016</v>
      </c>
      <c r="C261" s="3">
        <v>95745</v>
      </c>
      <c r="D261" s="3">
        <v>585</v>
      </c>
      <c r="E261" s="3">
        <v>9</v>
      </c>
      <c r="F261" s="3">
        <v>0</v>
      </c>
      <c r="G261" s="3">
        <v>1</v>
      </c>
    </row>
    <row r="262" spans="2:7" x14ac:dyDescent="0.3">
      <c r="B262" s="3">
        <v>12400</v>
      </c>
      <c r="C262" s="3">
        <v>73413</v>
      </c>
      <c r="D262" s="3">
        <v>578</v>
      </c>
      <c r="E262" s="3">
        <v>10</v>
      </c>
      <c r="F262" s="3">
        <v>1</v>
      </c>
      <c r="G262" s="3">
        <v>1</v>
      </c>
    </row>
    <row r="263" spans="2:7" x14ac:dyDescent="0.3">
      <c r="B263" s="3">
        <v>47642</v>
      </c>
      <c r="C263" s="3">
        <v>76800</v>
      </c>
      <c r="D263" s="3">
        <v>737</v>
      </c>
      <c r="E263" s="3">
        <v>20</v>
      </c>
      <c r="F263" s="3">
        <v>1</v>
      </c>
      <c r="G263" s="3">
        <v>1</v>
      </c>
    </row>
    <row r="264" spans="2:7" x14ac:dyDescent="0.3">
      <c r="B264" s="3">
        <v>20151</v>
      </c>
      <c r="C264" s="3">
        <v>62318</v>
      </c>
      <c r="D264" s="3">
        <v>631</v>
      </c>
      <c r="E264" s="3">
        <v>29</v>
      </c>
      <c r="F264" s="3">
        <v>1</v>
      </c>
      <c r="G264" s="3">
        <v>1</v>
      </c>
    </row>
    <row r="265" spans="2:7" x14ac:dyDescent="0.3">
      <c r="B265" s="3">
        <v>6154</v>
      </c>
      <c r="C265" s="3">
        <v>90173</v>
      </c>
      <c r="D265" s="3">
        <v>551</v>
      </c>
      <c r="E265" s="3">
        <v>6</v>
      </c>
      <c r="F265" s="3">
        <v>1</v>
      </c>
      <c r="G265" s="3">
        <v>1</v>
      </c>
    </row>
    <row r="266" spans="2:7" x14ac:dyDescent="0.3">
      <c r="B266" s="3">
        <v>9499</v>
      </c>
      <c r="C266" s="3">
        <v>90390</v>
      </c>
      <c r="D266" s="3">
        <v>678</v>
      </c>
      <c r="E266" s="3">
        <v>17</v>
      </c>
      <c r="F266" s="3">
        <v>0</v>
      </c>
      <c r="G266" s="3">
        <v>1</v>
      </c>
    </row>
    <row r="267" spans="2:7" x14ac:dyDescent="0.3">
      <c r="B267" s="3">
        <v>11295</v>
      </c>
      <c r="C267" s="3">
        <v>72329</v>
      </c>
      <c r="D267" s="3">
        <v>596</v>
      </c>
      <c r="E267" s="3">
        <v>3</v>
      </c>
      <c r="F267" s="3">
        <v>1</v>
      </c>
      <c r="G267" s="3">
        <v>1</v>
      </c>
    </row>
    <row r="268" spans="2:7" x14ac:dyDescent="0.3">
      <c r="B268" s="3">
        <v>17183</v>
      </c>
      <c r="C268" s="3">
        <v>63088</v>
      </c>
      <c r="D268" s="3">
        <v>746</v>
      </c>
      <c r="E268" s="3">
        <v>1</v>
      </c>
      <c r="F268" s="3">
        <v>1</v>
      </c>
      <c r="G268" s="3">
        <v>1</v>
      </c>
    </row>
    <row r="269" spans="2:7" x14ac:dyDescent="0.3">
      <c r="B269" s="3">
        <v>34299</v>
      </c>
      <c r="C269" s="3">
        <v>59811</v>
      </c>
      <c r="D269" s="3">
        <v>697</v>
      </c>
      <c r="E269" s="3">
        <v>13</v>
      </c>
      <c r="F269" s="3">
        <v>0</v>
      </c>
      <c r="G269" s="3">
        <v>1</v>
      </c>
    </row>
    <row r="270" spans="2:7" x14ac:dyDescent="0.3">
      <c r="B270" s="3">
        <v>17874</v>
      </c>
      <c r="C270" s="3">
        <v>75479</v>
      </c>
      <c r="D270" s="3">
        <v>560</v>
      </c>
      <c r="E270" s="3">
        <v>12</v>
      </c>
      <c r="F270" s="3">
        <v>0</v>
      </c>
      <c r="G270" s="3">
        <v>1</v>
      </c>
    </row>
    <row r="271" spans="2:7" x14ac:dyDescent="0.3">
      <c r="B271" s="3">
        <v>37711</v>
      </c>
      <c r="C271" s="3">
        <v>39963</v>
      </c>
      <c r="D271" s="3">
        <v>783</v>
      </c>
      <c r="E271" s="3">
        <v>28</v>
      </c>
      <c r="F271" s="3">
        <v>1</v>
      </c>
      <c r="G271" s="3">
        <v>1</v>
      </c>
    </row>
    <row r="272" spans="2:7" x14ac:dyDescent="0.3">
      <c r="B272" s="3">
        <v>10539</v>
      </c>
      <c r="C272" s="3">
        <v>75123</v>
      </c>
      <c r="D272" s="3">
        <v>679</v>
      </c>
      <c r="E272" s="3">
        <v>11</v>
      </c>
      <c r="F272" s="3">
        <v>1</v>
      </c>
      <c r="G272" s="3">
        <v>1</v>
      </c>
    </row>
    <row r="273" spans="2:7" x14ac:dyDescent="0.3">
      <c r="B273" s="3">
        <v>47405</v>
      </c>
      <c r="C273" s="3">
        <v>93477</v>
      </c>
      <c r="D273" s="3">
        <v>744</v>
      </c>
      <c r="E273" s="3">
        <v>6</v>
      </c>
      <c r="F273" s="3">
        <v>0</v>
      </c>
      <c r="G273" s="3">
        <v>1</v>
      </c>
    </row>
    <row r="274" spans="2:7" x14ac:dyDescent="0.3">
      <c r="B274" s="3">
        <v>7557</v>
      </c>
      <c r="C274" s="3">
        <v>34388</v>
      </c>
      <c r="D274" s="3">
        <v>764</v>
      </c>
      <c r="E274" s="3">
        <v>1</v>
      </c>
      <c r="F274" s="3">
        <v>1</v>
      </c>
      <c r="G274" s="3">
        <v>1</v>
      </c>
    </row>
    <row r="275" spans="2:7" x14ac:dyDescent="0.3">
      <c r="B275" s="3">
        <v>43360</v>
      </c>
      <c r="C275" s="3">
        <v>25569</v>
      </c>
      <c r="D275" s="3">
        <v>668</v>
      </c>
      <c r="E275" s="3">
        <v>12</v>
      </c>
      <c r="F275" s="3">
        <v>0</v>
      </c>
      <c r="G275" s="3">
        <v>1</v>
      </c>
    </row>
    <row r="276" spans="2:7" x14ac:dyDescent="0.3">
      <c r="B276" s="3">
        <v>21482</v>
      </c>
      <c r="C276" s="3">
        <v>89836</v>
      </c>
      <c r="D276" s="3">
        <v>689</v>
      </c>
      <c r="E276" s="3">
        <v>13</v>
      </c>
      <c r="F276" s="3">
        <v>0</v>
      </c>
      <c r="G276" s="3">
        <v>1</v>
      </c>
    </row>
    <row r="277" spans="2:7" x14ac:dyDescent="0.3">
      <c r="B277" s="3">
        <v>7200</v>
      </c>
      <c r="C277" s="3">
        <v>56586</v>
      </c>
      <c r="D277" s="3">
        <v>569</v>
      </c>
      <c r="E277" s="3">
        <v>26</v>
      </c>
      <c r="F277" s="3">
        <v>0</v>
      </c>
      <c r="G277" s="3">
        <v>1</v>
      </c>
    </row>
    <row r="278" spans="2:7" x14ac:dyDescent="0.3">
      <c r="B278" s="3">
        <v>7961</v>
      </c>
      <c r="C278" s="3">
        <v>32015</v>
      </c>
      <c r="D278" s="3">
        <v>554</v>
      </c>
      <c r="E278" s="3">
        <v>16</v>
      </c>
      <c r="F278" s="3">
        <v>0</v>
      </c>
      <c r="G278" s="3">
        <v>1</v>
      </c>
    </row>
    <row r="279" spans="2:7" x14ac:dyDescent="0.3">
      <c r="B279" s="3">
        <v>26357</v>
      </c>
      <c r="C279" s="3">
        <v>65002</v>
      </c>
      <c r="D279" s="3">
        <v>586</v>
      </c>
      <c r="E279" s="3">
        <v>8</v>
      </c>
      <c r="F279" s="3">
        <v>1</v>
      </c>
      <c r="G279" s="3">
        <v>1</v>
      </c>
    </row>
    <row r="280" spans="2:7" x14ac:dyDescent="0.3">
      <c r="B280" s="3">
        <v>16969</v>
      </c>
      <c r="C280" s="3">
        <v>26254</v>
      </c>
      <c r="D280" s="3">
        <v>715</v>
      </c>
      <c r="E280" s="3">
        <v>16</v>
      </c>
      <c r="F280" s="3">
        <v>0</v>
      </c>
      <c r="G280" s="3">
        <v>1</v>
      </c>
    </row>
    <row r="281" spans="2:7" x14ac:dyDescent="0.3">
      <c r="B281" s="3">
        <v>7869</v>
      </c>
      <c r="C281" s="3">
        <v>37144</v>
      </c>
      <c r="D281" s="3">
        <v>771</v>
      </c>
      <c r="E281" s="3">
        <v>7</v>
      </c>
      <c r="F281" s="3">
        <v>0</v>
      </c>
      <c r="G281" s="3">
        <v>1</v>
      </c>
    </row>
    <row r="282" spans="2:7" x14ac:dyDescent="0.3">
      <c r="B282" s="3">
        <v>33643</v>
      </c>
      <c r="C282" s="3">
        <v>44214</v>
      </c>
      <c r="D282" s="3">
        <v>686</v>
      </c>
      <c r="E282" s="3">
        <v>1</v>
      </c>
      <c r="F282" s="3">
        <v>1</v>
      </c>
      <c r="G282" s="3">
        <v>1</v>
      </c>
    </row>
    <row r="283" spans="2:7" x14ac:dyDescent="0.3">
      <c r="B283" s="3">
        <v>29736</v>
      </c>
      <c r="C283" s="3">
        <v>91774</v>
      </c>
      <c r="D283" s="3">
        <v>775</v>
      </c>
      <c r="E283" s="3">
        <v>27</v>
      </c>
      <c r="F283" s="3">
        <v>0</v>
      </c>
      <c r="G283" s="3">
        <v>1</v>
      </c>
    </row>
    <row r="284" spans="2:7" x14ac:dyDescent="0.3">
      <c r="B284" s="3">
        <v>43467</v>
      </c>
      <c r="C284" s="3">
        <v>26090</v>
      </c>
      <c r="D284" s="3">
        <v>602</v>
      </c>
      <c r="E284" s="3">
        <v>23</v>
      </c>
      <c r="F284" s="3">
        <v>1</v>
      </c>
      <c r="G284" s="3">
        <v>1</v>
      </c>
    </row>
    <row r="285" spans="2:7" x14ac:dyDescent="0.3">
      <c r="B285" s="3">
        <v>28328</v>
      </c>
      <c r="C285" s="3">
        <v>31637</v>
      </c>
      <c r="D285" s="3">
        <v>721</v>
      </c>
      <c r="E285" s="3">
        <v>12</v>
      </c>
      <c r="F285" s="3">
        <v>1</v>
      </c>
      <c r="G285" s="3">
        <v>1</v>
      </c>
    </row>
    <row r="286" spans="2:7" x14ac:dyDescent="0.3">
      <c r="B286" s="3">
        <v>30876</v>
      </c>
      <c r="C286" s="3">
        <v>42415</v>
      </c>
      <c r="D286" s="3">
        <v>648</v>
      </c>
      <c r="E286" s="3">
        <v>2</v>
      </c>
      <c r="F286" s="3">
        <v>1</v>
      </c>
      <c r="G286" s="3">
        <v>1</v>
      </c>
    </row>
    <row r="287" spans="2:7" x14ac:dyDescent="0.3">
      <c r="B287" s="3">
        <v>26295</v>
      </c>
      <c r="C287" s="3">
        <v>44071</v>
      </c>
      <c r="D287" s="3">
        <v>793</v>
      </c>
      <c r="E287" s="3">
        <v>15</v>
      </c>
      <c r="F287" s="3">
        <v>0</v>
      </c>
      <c r="G287" s="3">
        <v>0</v>
      </c>
    </row>
    <row r="288" spans="2:7" x14ac:dyDescent="0.3">
      <c r="B288" s="3">
        <v>8987</v>
      </c>
      <c r="C288" s="3">
        <v>78243</v>
      </c>
      <c r="D288" s="3">
        <v>799</v>
      </c>
      <c r="E288" s="3">
        <v>5</v>
      </c>
      <c r="F288" s="3">
        <v>1</v>
      </c>
      <c r="G288" s="3">
        <v>0</v>
      </c>
    </row>
    <row r="289" spans="2:7" x14ac:dyDescent="0.3">
      <c r="B289" s="3">
        <v>27399</v>
      </c>
      <c r="C289" s="3">
        <v>61240</v>
      </c>
      <c r="D289" s="3">
        <v>635</v>
      </c>
      <c r="E289" s="3">
        <v>18</v>
      </c>
      <c r="F289" s="3">
        <v>1</v>
      </c>
      <c r="G289" s="3">
        <v>1</v>
      </c>
    </row>
    <row r="290" spans="2:7" x14ac:dyDescent="0.3">
      <c r="B290" s="3">
        <v>38986</v>
      </c>
      <c r="C290" s="3">
        <v>53434</v>
      </c>
      <c r="D290" s="3">
        <v>657</v>
      </c>
      <c r="E290" s="3">
        <v>29</v>
      </c>
      <c r="F290" s="3">
        <v>0</v>
      </c>
      <c r="G290" s="3">
        <v>1</v>
      </c>
    </row>
    <row r="291" spans="2:7" x14ac:dyDescent="0.3">
      <c r="B291" s="3">
        <v>25880</v>
      </c>
      <c r="C291" s="3">
        <v>89724</v>
      </c>
      <c r="D291" s="3">
        <v>573</v>
      </c>
      <c r="E291" s="3">
        <v>6</v>
      </c>
      <c r="F291" s="3">
        <v>1</v>
      </c>
      <c r="G291" s="3">
        <v>1</v>
      </c>
    </row>
    <row r="292" spans="2:7" x14ac:dyDescent="0.3">
      <c r="B292" s="3">
        <v>9735</v>
      </c>
      <c r="C292" s="3">
        <v>95697</v>
      </c>
      <c r="D292" s="3">
        <v>630</v>
      </c>
      <c r="E292" s="3">
        <v>9</v>
      </c>
      <c r="F292" s="3">
        <v>1</v>
      </c>
      <c r="G292" s="3">
        <v>1</v>
      </c>
    </row>
    <row r="293" spans="2:7" x14ac:dyDescent="0.3">
      <c r="B293" s="3">
        <v>49064</v>
      </c>
      <c r="C293" s="3">
        <v>48732</v>
      </c>
      <c r="D293" s="3">
        <v>751</v>
      </c>
      <c r="E293" s="3">
        <v>8</v>
      </c>
      <c r="F293" s="3">
        <v>1</v>
      </c>
      <c r="G293" s="3">
        <v>1</v>
      </c>
    </row>
    <row r="294" spans="2:7" x14ac:dyDescent="0.3">
      <c r="B294" s="3">
        <v>9555</v>
      </c>
      <c r="C294" s="3">
        <v>31314</v>
      </c>
      <c r="D294" s="3">
        <v>707</v>
      </c>
      <c r="E294" s="3">
        <v>1</v>
      </c>
      <c r="F294" s="3">
        <v>1</v>
      </c>
      <c r="G294" s="3">
        <v>1</v>
      </c>
    </row>
    <row r="295" spans="2:7" x14ac:dyDescent="0.3">
      <c r="B295" s="3">
        <v>46914</v>
      </c>
      <c r="C295" s="3">
        <v>43954</v>
      </c>
      <c r="D295" s="3">
        <v>669</v>
      </c>
      <c r="E295" s="3">
        <v>27</v>
      </c>
      <c r="F295" s="3">
        <v>1</v>
      </c>
      <c r="G295" s="3">
        <v>1</v>
      </c>
    </row>
    <row r="296" spans="2:7" x14ac:dyDescent="0.3">
      <c r="B296" s="3">
        <v>45818</v>
      </c>
      <c r="C296" s="3">
        <v>77108</v>
      </c>
      <c r="D296" s="3">
        <v>608</v>
      </c>
      <c r="E296" s="3">
        <v>27</v>
      </c>
      <c r="F296" s="3">
        <v>0</v>
      </c>
      <c r="G296" s="3">
        <v>1</v>
      </c>
    </row>
    <row r="297" spans="2:7" x14ac:dyDescent="0.3">
      <c r="B297" s="3">
        <v>24830</v>
      </c>
      <c r="C297" s="3">
        <v>56668</v>
      </c>
      <c r="D297" s="3">
        <v>787</v>
      </c>
      <c r="E297" s="3">
        <v>14</v>
      </c>
      <c r="F297" s="3">
        <v>1</v>
      </c>
      <c r="G297" s="3">
        <v>1</v>
      </c>
    </row>
    <row r="298" spans="2:7" x14ac:dyDescent="0.3">
      <c r="B298" s="3">
        <v>22429</v>
      </c>
      <c r="C298" s="3">
        <v>43061</v>
      </c>
      <c r="D298" s="3">
        <v>764</v>
      </c>
      <c r="E298" s="3">
        <v>29</v>
      </c>
      <c r="F298" s="3">
        <v>1</v>
      </c>
      <c r="G298" s="3">
        <v>1</v>
      </c>
    </row>
    <row r="299" spans="2:7" x14ac:dyDescent="0.3">
      <c r="B299" s="3">
        <v>11893</v>
      </c>
      <c r="C299" s="3">
        <v>99252</v>
      </c>
      <c r="D299" s="3">
        <v>677</v>
      </c>
      <c r="E299" s="3">
        <v>4</v>
      </c>
      <c r="F299" s="3">
        <v>0</v>
      </c>
      <c r="G299" s="3">
        <v>1</v>
      </c>
    </row>
    <row r="300" spans="2:7" x14ac:dyDescent="0.3">
      <c r="B300" s="3">
        <v>19373</v>
      </c>
      <c r="C300" s="3">
        <v>59749</v>
      </c>
      <c r="D300" s="3">
        <v>773</v>
      </c>
      <c r="E300" s="3">
        <v>28</v>
      </c>
      <c r="F300" s="3">
        <v>0</v>
      </c>
      <c r="G300" s="3">
        <v>1</v>
      </c>
    </row>
    <row r="301" spans="2:7" x14ac:dyDescent="0.3">
      <c r="B301" s="3">
        <v>8436</v>
      </c>
      <c r="C301" s="3">
        <v>36907</v>
      </c>
      <c r="D301" s="3">
        <v>758</v>
      </c>
      <c r="E301" s="3">
        <v>21</v>
      </c>
      <c r="F301" s="3">
        <v>0</v>
      </c>
      <c r="G301" s="3">
        <v>1</v>
      </c>
    </row>
    <row r="302" spans="2:7" x14ac:dyDescent="0.3">
      <c r="B302" s="3">
        <v>13754</v>
      </c>
      <c r="C302" s="3">
        <v>38777</v>
      </c>
      <c r="D302" s="3">
        <v>663</v>
      </c>
      <c r="E302" s="3">
        <v>3</v>
      </c>
      <c r="F302" s="3">
        <v>1</v>
      </c>
      <c r="G302" s="3">
        <v>1</v>
      </c>
    </row>
    <row r="303" spans="2:7" x14ac:dyDescent="0.3">
      <c r="B303" s="3">
        <v>15677</v>
      </c>
      <c r="C303" s="3">
        <v>71745</v>
      </c>
      <c r="D303" s="3">
        <v>664</v>
      </c>
      <c r="E303" s="3">
        <v>19</v>
      </c>
      <c r="F303" s="3">
        <v>0</v>
      </c>
      <c r="G303" s="3">
        <v>1</v>
      </c>
    </row>
    <row r="304" spans="2:7" x14ac:dyDescent="0.3">
      <c r="B304" s="3">
        <v>10895</v>
      </c>
      <c r="C304" s="3">
        <v>43624</v>
      </c>
      <c r="D304" s="3">
        <v>758</v>
      </c>
      <c r="E304" s="3">
        <v>3</v>
      </c>
      <c r="F304" s="3">
        <v>1</v>
      </c>
      <c r="G304" s="3">
        <v>0</v>
      </c>
    </row>
    <row r="305" spans="2:7" x14ac:dyDescent="0.3">
      <c r="B305" s="3">
        <v>24738</v>
      </c>
      <c r="C305" s="3">
        <v>43321</v>
      </c>
      <c r="D305" s="3">
        <v>563</v>
      </c>
      <c r="E305" s="3">
        <v>17</v>
      </c>
      <c r="F305" s="3">
        <v>1</v>
      </c>
      <c r="G305" s="3">
        <v>1</v>
      </c>
    </row>
    <row r="306" spans="2:7" x14ac:dyDescent="0.3">
      <c r="B306" s="3">
        <v>35746</v>
      </c>
      <c r="C306" s="3">
        <v>30488</v>
      </c>
      <c r="D306" s="3">
        <v>558</v>
      </c>
      <c r="E306" s="3">
        <v>3</v>
      </c>
      <c r="F306" s="3">
        <v>0</v>
      </c>
      <c r="G306" s="3">
        <v>1</v>
      </c>
    </row>
    <row r="307" spans="2:7" x14ac:dyDescent="0.3">
      <c r="B307" s="3">
        <v>37352</v>
      </c>
      <c r="C307" s="3">
        <v>42574</v>
      </c>
      <c r="D307" s="3">
        <v>589</v>
      </c>
      <c r="E307" s="3">
        <v>26</v>
      </c>
      <c r="F307" s="3">
        <v>0</v>
      </c>
      <c r="G307" s="3">
        <v>1</v>
      </c>
    </row>
    <row r="308" spans="2:7" x14ac:dyDescent="0.3">
      <c r="B308" s="3">
        <v>44790</v>
      </c>
      <c r="C308" s="3">
        <v>25240</v>
      </c>
      <c r="D308" s="3">
        <v>743</v>
      </c>
      <c r="E308" s="3">
        <v>16</v>
      </c>
      <c r="F308" s="3">
        <v>1</v>
      </c>
      <c r="G308" s="3">
        <v>1</v>
      </c>
    </row>
    <row r="309" spans="2:7" x14ac:dyDescent="0.3">
      <c r="B309" s="3">
        <v>46919</v>
      </c>
      <c r="C309" s="3">
        <v>63221</v>
      </c>
      <c r="D309" s="3">
        <v>786</v>
      </c>
      <c r="E309" s="3">
        <v>11</v>
      </c>
      <c r="F309" s="3">
        <v>0</v>
      </c>
      <c r="G309" s="3">
        <v>1</v>
      </c>
    </row>
    <row r="310" spans="2:7" x14ac:dyDescent="0.3">
      <c r="B310" s="3">
        <v>10600</v>
      </c>
      <c r="C310" s="3">
        <v>30478</v>
      </c>
      <c r="D310" s="3">
        <v>574</v>
      </c>
      <c r="E310" s="3">
        <v>21</v>
      </c>
      <c r="F310" s="3">
        <v>1</v>
      </c>
      <c r="G310" s="3">
        <v>1</v>
      </c>
    </row>
    <row r="311" spans="2:7" x14ac:dyDescent="0.3">
      <c r="B311" s="3">
        <v>34124</v>
      </c>
      <c r="C311" s="3">
        <v>75645</v>
      </c>
      <c r="D311" s="3">
        <v>652</v>
      </c>
      <c r="E311" s="3">
        <v>16</v>
      </c>
      <c r="F311" s="3">
        <v>0</v>
      </c>
      <c r="G311" s="3">
        <v>1</v>
      </c>
    </row>
    <row r="312" spans="2:7" x14ac:dyDescent="0.3">
      <c r="B312" s="3">
        <v>32643</v>
      </c>
      <c r="C312" s="3">
        <v>39262</v>
      </c>
      <c r="D312" s="3">
        <v>750</v>
      </c>
      <c r="E312" s="3">
        <v>9</v>
      </c>
      <c r="F312" s="3">
        <v>0</v>
      </c>
      <c r="G312" s="3">
        <v>0</v>
      </c>
    </row>
    <row r="313" spans="2:7" x14ac:dyDescent="0.3">
      <c r="B313" s="3">
        <v>45764</v>
      </c>
      <c r="C313" s="3">
        <v>72796</v>
      </c>
      <c r="D313" s="3">
        <v>795</v>
      </c>
      <c r="E313" s="3">
        <v>21</v>
      </c>
      <c r="F313" s="3">
        <v>0</v>
      </c>
      <c r="G313" s="3">
        <v>1</v>
      </c>
    </row>
    <row r="314" spans="2:7" x14ac:dyDescent="0.3">
      <c r="B314" s="3">
        <v>14007</v>
      </c>
      <c r="C314" s="3">
        <v>24432</v>
      </c>
      <c r="D314" s="3">
        <v>571</v>
      </c>
      <c r="E314" s="3">
        <v>0</v>
      </c>
      <c r="F314" s="3">
        <v>1</v>
      </c>
      <c r="G314" s="3">
        <v>1</v>
      </c>
    </row>
    <row r="315" spans="2:7" x14ac:dyDescent="0.3">
      <c r="B315" s="3">
        <v>42410</v>
      </c>
      <c r="C315" s="3">
        <v>84291</v>
      </c>
      <c r="D315" s="3">
        <v>784</v>
      </c>
      <c r="E315" s="3">
        <v>21</v>
      </c>
      <c r="F315" s="3">
        <v>0</v>
      </c>
      <c r="G315" s="3">
        <v>1</v>
      </c>
    </row>
    <row r="316" spans="2:7" x14ac:dyDescent="0.3">
      <c r="B316" s="3">
        <v>49080</v>
      </c>
      <c r="C316" s="3">
        <v>99104</v>
      </c>
      <c r="D316" s="3">
        <v>787</v>
      </c>
      <c r="E316" s="3">
        <v>25</v>
      </c>
      <c r="F316" s="3">
        <v>1</v>
      </c>
      <c r="G316" s="3">
        <v>1</v>
      </c>
    </row>
    <row r="317" spans="2:7" x14ac:dyDescent="0.3">
      <c r="B317" s="3">
        <v>45447</v>
      </c>
      <c r="C317" s="3">
        <v>79399</v>
      </c>
      <c r="D317" s="3">
        <v>553</v>
      </c>
      <c r="E317" s="3">
        <v>23</v>
      </c>
      <c r="F317" s="3">
        <v>1</v>
      </c>
      <c r="G317" s="3">
        <v>1</v>
      </c>
    </row>
    <row r="318" spans="2:7" x14ac:dyDescent="0.3">
      <c r="B318" s="3">
        <v>13208</v>
      </c>
      <c r="C318" s="3">
        <v>99714</v>
      </c>
      <c r="D318" s="3">
        <v>703</v>
      </c>
      <c r="E318" s="3">
        <v>26</v>
      </c>
      <c r="F318" s="3">
        <v>1</v>
      </c>
      <c r="G318" s="3">
        <v>1</v>
      </c>
    </row>
    <row r="319" spans="2:7" x14ac:dyDescent="0.3">
      <c r="B319" s="3">
        <v>23589</v>
      </c>
      <c r="C319" s="3">
        <v>70428</v>
      </c>
      <c r="D319" s="3">
        <v>735</v>
      </c>
      <c r="E319" s="3">
        <v>17</v>
      </c>
      <c r="F319" s="3">
        <v>1</v>
      </c>
      <c r="G319" s="3">
        <v>1</v>
      </c>
    </row>
    <row r="320" spans="2:7" x14ac:dyDescent="0.3">
      <c r="B320" s="3">
        <v>48484</v>
      </c>
      <c r="C320" s="3">
        <v>20302</v>
      </c>
      <c r="D320" s="3">
        <v>578</v>
      </c>
      <c r="E320" s="3">
        <v>17</v>
      </c>
      <c r="F320" s="3">
        <v>0</v>
      </c>
      <c r="G320" s="3">
        <v>1</v>
      </c>
    </row>
    <row r="321" spans="2:7" x14ac:dyDescent="0.3">
      <c r="B321" s="3">
        <v>22453</v>
      </c>
      <c r="C321" s="3">
        <v>20055</v>
      </c>
      <c r="D321" s="3">
        <v>658</v>
      </c>
      <c r="E321" s="3">
        <v>13</v>
      </c>
      <c r="F321" s="3">
        <v>1</v>
      </c>
      <c r="G321" s="3">
        <v>1</v>
      </c>
    </row>
    <row r="322" spans="2:7" x14ac:dyDescent="0.3">
      <c r="B322" s="3">
        <v>41212</v>
      </c>
      <c r="C322" s="3">
        <v>28717</v>
      </c>
      <c r="D322" s="3">
        <v>647</v>
      </c>
      <c r="E322" s="3">
        <v>14</v>
      </c>
      <c r="F322" s="3">
        <v>1</v>
      </c>
      <c r="G322" s="3">
        <v>1</v>
      </c>
    </row>
    <row r="323" spans="2:7" x14ac:dyDescent="0.3">
      <c r="B323" s="3">
        <v>48525</v>
      </c>
      <c r="C323" s="3">
        <v>48699</v>
      </c>
      <c r="D323" s="3">
        <v>764</v>
      </c>
      <c r="E323" s="3">
        <v>28</v>
      </c>
      <c r="F323" s="3">
        <v>0</v>
      </c>
      <c r="G323" s="3">
        <v>1</v>
      </c>
    </row>
    <row r="324" spans="2:7" x14ac:dyDescent="0.3">
      <c r="B324" s="3">
        <v>37635</v>
      </c>
      <c r="C324" s="3">
        <v>93686</v>
      </c>
      <c r="D324" s="3">
        <v>586</v>
      </c>
      <c r="E324" s="3">
        <v>11</v>
      </c>
      <c r="F324" s="3">
        <v>1</v>
      </c>
      <c r="G324" s="3">
        <v>1</v>
      </c>
    </row>
    <row r="325" spans="2:7" x14ac:dyDescent="0.3">
      <c r="B325" s="3">
        <v>38828</v>
      </c>
      <c r="C325" s="3">
        <v>87661</v>
      </c>
      <c r="D325" s="3">
        <v>624</v>
      </c>
      <c r="E325" s="3">
        <v>3</v>
      </c>
      <c r="F325" s="3">
        <v>0</v>
      </c>
      <c r="G325" s="3">
        <v>0</v>
      </c>
    </row>
    <row r="326" spans="2:7" x14ac:dyDescent="0.3">
      <c r="B326" s="3">
        <v>23711</v>
      </c>
      <c r="C326" s="3">
        <v>64247</v>
      </c>
      <c r="D326" s="3">
        <v>619</v>
      </c>
      <c r="E326" s="3">
        <v>26</v>
      </c>
      <c r="F326" s="3">
        <v>1</v>
      </c>
      <c r="G326" s="3">
        <v>1</v>
      </c>
    </row>
    <row r="327" spans="2:7" x14ac:dyDescent="0.3">
      <c r="B327" s="3">
        <v>8420</v>
      </c>
      <c r="C327" s="3">
        <v>36748</v>
      </c>
      <c r="D327" s="3">
        <v>695</v>
      </c>
      <c r="E327" s="3">
        <v>2</v>
      </c>
      <c r="F327" s="3">
        <v>0</v>
      </c>
      <c r="G327" s="3">
        <v>1</v>
      </c>
    </row>
    <row r="328" spans="2:7" x14ac:dyDescent="0.3">
      <c r="B328" s="3">
        <v>36216</v>
      </c>
      <c r="C328" s="3">
        <v>24621</v>
      </c>
      <c r="D328" s="3">
        <v>677</v>
      </c>
      <c r="E328" s="3">
        <v>19</v>
      </c>
      <c r="F328" s="3">
        <v>1</v>
      </c>
      <c r="G328" s="3">
        <v>1</v>
      </c>
    </row>
    <row r="329" spans="2:7" x14ac:dyDescent="0.3">
      <c r="B329" s="3">
        <v>5301</v>
      </c>
      <c r="C329" s="3">
        <v>35034</v>
      </c>
      <c r="D329" s="3">
        <v>634</v>
      </c>
      <c r="E329" s="3">
        <v>28</v>
      </c>
      <c r="F329" s="3">
        <v>0</v>
      </c>
      <c r="G329" s="3">
        <v>1</v>
      </c>
    </row>
    <row r="330" spans="2:7" x14ac:dyDescent="0.3">
      <c r="B330" s="3">
        <v>5699</v>
      </c>
      <c r="C330" s="3">
        <v>25126</v>
      </c>
      <c r="D330" s="3">
        <v>591</v>
      </c>
      <c r="E330" s="3">
        <v>11</v>
      </c>
      <c r="F330" s="3">
        <v>1</v>
      </c>
      <c r="G330" s="3">
        <v>1</v>
      </c>
    </row>
    <row r="331" spans="2:7" x14ac:dyDescent="0.3">
      <c r="B331" s="3">
        <v>5190</v>
      </c>
      <c r="C331" s="3">
        <v>25122</v>
      </c>
      <c r="D331" s="3">
        <v>649</v>
      </c>
      <c r="E331" s="3">
        <v>6</v>
      </c>
      <c r="F331" s="3">
        <v>1</v>
      </c>
      <c r="G331" s="3">
        <v>1</v>
      </c>
    </row>
    <row r="332" spans="2:7" x14ac:dyDescent="0.3">
      <c r="B332" s="3">
        <v>15492</v>
      </c>
      <c r="C332" s="3">
        <v>38030</v>
      </c>
      <c r="D332" s="3">
        <v>590</v>
      </c>
      <c r="E332" s="3">
        <v>28</v>
      </c>
      <c r="F332" s="3">
        <v>0</v>
      </c>
      <c r="G332" s="3">
        <v>1</v>
      </c>
    </row>
    <row r="333" spans="2:7" x14ac:dyDescent="0.3">
      <c r="B333" s="3">
        <v>40743</v>
      </c>
      <c r="C333" s="3">
        <v>75658</v>
      </c>
      <c r="D333" s="3">
        <v>715</v>
      </c>
      <c r="E333" s="3">
        <v>10</v>
      </c>
      <c r="F333" s="3">
        <v>0</v>
      </c>
      <c r="G333" s="3">
        <v>1</v>
      </c>
    </row>
    <row r="334" spans="2:7" x14ac:dyDescent="0.3">
      <c r="B334" s="3">
        <v>11102</v>
      </c>
      <c r="C334" s="3">
        <v>58638</v>
      </c>
      <c r="D334" s="3">
        <v>583</v>
      </c>
      <c r="E334" s="3">
        <v>0</v>
      </c>
      <c r="F334" s="3">
        <v>0</v>
      </c>
      <c r="G334" s="3">
        <v>1</v>
      </c>
    </row>
    <row r="335" spans="2:7" x14ac:dyDescent="0.3">
      <c r="B335" s="3">
        <v>24778</v>
      </c>
      <c r="C335" s="3">
        <v>87067</v>
      </c>
      <c r="D335" s="3">
        <v>566</v>
      </c>
      <c r="E335" s="3">
        <v>5</v>
      </c>
      <c r="F335" s="3">
        <v>0</v>
      </c>
      <c r="G335" s="3">
        <v>1</v>
      </c>
    </row>
    <row r="336" spans="2:7" x14ac:dyDescent="0.3">
      <c r="B336" s="3">
        <v>31641</v>
      </c>
      <c r="C336" s="3">
        <v>54674</v>
      </c>
      <c r="D336" s="3">
        <v>714</v>
      </c>
      <c r="E336" s="3">
        <v>14</v>
      </c>
      <c r="F336" s="3">
        <v>1</v>
      </c>
      <c r="G336" s="3">
        <v>1</v>
      </c>
    </row>
    <row r="337" spans="2:7" x14ac:dyDescent="0.3">
      <c r="B337" s="3">
        <v>39584</v>
      </c>
      <c r="C337" s="3">
        <v>55854</v>
      </c>
      <c r="D337" s="3">
        <v>702</v>
      </c>
      <c r="E337" s="3">
        <v>14</v>
      </c>
      <c r="F337" s="3">
        <v>1</v>
      </c>
      <c r="G337" s="3">
        <v>1</v>
      </c>
    </row>
    <row r="338" spans="2:7" x14ac:dyDescent="0.3">
      <c r="B338" s="3">
        <v>37745</v>
      </c>
      <c r="C338" s="3">
        <v>66271</v>
      </c>
      <c r="D338" s="3">
        <v>779</v>
      </c>
      <c r="E338" s="3">
        <v>18</v>
      </c>
      <c r="F338" s="3">
        <v>0</v>
      </c>
      <c r="G338" s="3">
        <v>1</v>
      </c>
    </row>
    <row r="339" spans="2:7" x14ac:dyDescent="0.3">
      <c r="B339" s="3">
        <v>28093</v>
      </c>
      <c r="C339" s="3">
        <v>93688</v>
      </c>
      <c r="D339" s="3">
        <v>671</v>
      </c>
      <c r="E339" s="3">
        <v>10</v>
      </c>
      <c r="F339" s="3">
        <v>1</v>
      </c>
      <c r="G339" s="3">
        <v>1</v>
      </c>
    </row>
    <row r="340" spans="2:7" x14ac:dyDescent="0.3">
      <c r="B340" s="3">
        <v>5569</v>
      </c>
      <c r="C340" s="3">
        <v>58518</v>
      </c>
      <c r="D340" s="3">
        <v>625</v>
      </c>
      <c r="E340" s="3">
        <v>25</v>
      </c>
      <c r="F340" s="3">
        <v>0</v>
      </c>
      <c r="G340" s="3">
        <v>1</v>
      </c>
    </row>
    <row r="341" spans="2:7" x14ac:dyDescent="0.3">
      <c r="B341" s="3">
        <v>43210</v>
      </c>
      <c r="C341" s="3">
        <v>30267</v>
      </c>
      <c r="D341" s="3">
        <v>636</v>
      </c>
      <c r="E341" s="3">
        <v>22</v>
      </c>
      <c r="F341" s="3">
        <v>0</v>
      </c>
      <c r="G341" s="3">
        <v>1</v>
      </c>
    </row>
    <row r="342" spans="2:7" x14ac:dyDescent="0.3">
      <c r="B342" s="3">
        <v>39663</v>
      </c>
      <c r="C342" s="3">
        <v>21062</v>
      </c>
      <c r="D342" s="3">
        <v>666</v>
      </c>
      <c r="E342" s="3">
        <v>25</v>
      </c>
      <c r="F342" s="3">
        <v>1</v>
      </c>
      <c r="G342" s="3">
        <v>1</v>
      </c>
    </row>
    <row r="343" spans="2:7" x14ac:dyDescent="0.3">
      <c r="B343" s="3">
        <v>41631</v>
      </c>
      <c r="C343" s="3">
        <v>70448</v>
      </c>
      <c r="D343" s="3">
        <v>655</v>
      </c>
      <c r="E343" s="3">
        <v>1</v>
      </c>
      <c r="F343" s="3">
        <v>1</v>
      </c>
      <c r="G343" s="3">
        <v>1</v>
      </c>
    </row>
    <row r="344" spans="2:7" x14ac:dyDescent="0.3">
      <c r="B344" s="3">
        <v>12455</v>
      </c>
      <c r="C344" s="3">
        <v>26229</v>
      </c>
      <c r="D344" s="3">
        <v>635</v>
      </c>
      <c r="E344" s="3">
        <v>13</v>
      </c>
      <c r="F344" s="3">
        <v>1</v>
      </c>
      <c r="G344" s="3">
        <v>1</v>
      </c>
    </row>
    <row r="345" spans="2:7" x14ac:dyDescent="0.3">
      <c r="B345" s="3">
        <v>9014</v>
      </c>
      <c r="C345" s="3">
        <v>76793</v>
      </c>
      <c r="D345" s="3">
        <v>762</v>
      </c>
      <c r="E345" s="3">
        <v>1</v>
      </c>
      <c r="F345" s="3">
        <v>1</v>
      </c>
      <c r="G345" s="3">
        <v>1</v>
      </c>
    </row>
    <row r="346" spans="2:7" x14ac:dyDescent="0.3">
      <c r="B346" s="3">
        <v>16093</v>
      </c>
      <c r="C346" s="3">
        <v>67915</v>
      </c>
      <c r="D346" s="3">
        <v>576</v>
      </c>
      <c r="E346" s="3">
        <v>28</v>
      </c>
      <c r="F346" s="3">
        <v>1</v>
      </c>
      <c r="G346" s="3">
        <v>1</v>
      </c>
    </row>
    <row r="347" spans="2:7" x14ac:dyDescent="0.3">
      <c r="B347" s="3">
        <v>23070</v>
      </c>
      <c r="C347" s="3">
        <v>24632</v>
      </c>
      <c r="D347" s="3">
        <v>606</v>
      </c>
      <c r="E347" s="3">
        <v>3</v>
      </c>
      <c r="F347" s="3">
        <v>1</v>
      </c>
      <c r="G347" s="3">
        <v>1</v>
      </c>
    </row>
    <row r="348" spans="2:7" x14ac:dyDescent="0.3">
      <c r="B348" s="3">
        <v>40777</v>
      </c>
      <c r="C348" s="3">
        <v>23596</v>
      </c>
      <c r="D348" s="3">
        <v>580</v>
      </c>
      <c r="E348" s="3">
        <v>16</v>
      </c>
      <c r="F348" s="3">
        <v>1</v>
      </c>
      <c r="G348" s="3">
        <v>1</v>
      </c>
    </row>
    <row r="349" spans="2:7" x14ac:dyDescent="0.3">
      <c r="B349" s="3">
        <v>21538</v>
      </c>
      <c r="C349" s="3">
        <v>26168</v>
      </c>
      <c r="D349" s="3">
        <v>683</v>
      </c>
      <c r="E349" s="3">
        <v>2</v>
      </c>
      <c r="F349" s="3">
        <v>0</v>
      </c>
      <c r="G349" s="3">
        <v>0</v>
      </c>
    </row>
    <row r="350" spans="2:7" x14ac:dyDescent="0.3">
      <c r="B350" s="3">
        <v>15729</v>
      </c>
      <c r="C350" s="3">
        <v>27561</v>
      </c>
      <c r="D350" s="3">
        <v>768</v>
      </c>
      <c r="E350" s="3">
        <v>12</v>
      </c>
      <c r="F350" s="3">
        <v>0</v>
      </c>
      <c r="G350" s="3">
        <v>1</v>
      </c>
    </row>
    <row r="351" spans="2:7" x14ac:dyDescent="0.3">
      <c r="B351" s="3">
        <v>39177</v>
      </c>
      <c r="C351" s="3">
        <v>93794</v>
      </c>
      <c r="D351" s="3">
        <v>717</v>
      </c>
      <c r="E351" s="3">
        <v>8</v>
      </c>
      <c r="F351" s="3">
        <v>0</v>
      </c>
      <c r="G351" s="3">
        <v>1</v>
      </c>
    </row>
    <row r="352" spans="2:7" x14ac:dyDescent="0.3">
      <c r="B352" s="3">
        <v>5784</v>
      </c>
      <c r="C352" s="3">
        <v>46734</v>
      </c>
      <c r="D352" s="3">
        <v>647</v>
      </c>
      <c r="E352" s="3">
        <v>6</v>
      </c>
      <c r="F352" s="3">
        <v>0</v>
      </c>
      <c r="G352" s="3">
        <v>0</v>
      </c>
    </row>
    <row r="353" spans="2:7" x14ac:dyDescent="0.3">
      <c r="B353" s="3">
        <v>32751</v>
      </c>
      <c r="C353" s="3">
        <v>26371</v>
      </c>
      <c r="D353" s="3">
        <v>561</v>
      </c>
      <c r="E353" s="3">
        <v>14</v>
      </c>
      <c r="F353" s="3">
        <v>0</v>
      </c>
      <c r="G353" s="3">
        <v>1</v>
      </c>
    </row>
    <row r="354" spans="2:7" x14ac:dyDescent="0.3">
      <c r="B354" s="3">
        <v>45864</v>
      </c>
      <c r="C354" s="3">
        <v>46069</v>
      </c>
      <c r="D354" s="3">
        <v>786</v>
      </c>
      <c r="E354" s="3">
        <v>22</v>
      </c>
      <c r="F354" s="3">
        <v>1</v>
      </c>
      <c r="G354" s="3">
        <v>1</v>
      </c>
    </row>
    <row r="355" spans="2:7" x14ac:dyDescent="0.3">
      <c r="B355" s="3">
        <v>45328</v>
      </c>
      <c r="C355" s="3">
        <v>99905</v>
      </c>
      <c r="D355" s="3">
        <v>798</v>
      </c>
      <c r="E355" s="3">
        <v>28</v>
      </c>
      <c r="F355" s="3">
        <v>0</v>
      </c>
      <c r="G355" s="3">
        <v>1</v>
      </c>
    </row>
    <row r="356" spans="2:7" x14ac:dyDescent="0.3">
      <c r="B356" s="3">
        <v>17533</v>
      </c>
      <c r="C356" s="3">
        <v>32910</v>
      </c>
      <c r="D356" s="3">
        <v>602</v>
      </c>
      <c r="E356" s="3">
        <v>28</v>
      </c>
      <c r="F356" s="3">
        <v>0</v>
      </c>
      <c r="G356" s="3">
        <v>1</v>
      </c>
    </row>
    <row r="357" spans="2:7" x14ac:dyDescent="0.3">
      <c r="B357" s="3">
        <v>45111</v>
      </c>
      <c r="C357" s="3">
        <v>93479</v>
      </c>
      <c r="D357" s="3">
        <v>748</v>
      </c>
      <c r="E357" s="3">
        <v>10</v>
      </c>
      <c r="F357" s="3">
        <v>0</v>
      </c>
      <c r="G357" s="3">
        <v>1</v>
      </c>
    </row>
    <row r="358" spans="2:7" x14ac:dyDescent="0.3">
      <c r="B358" s="3">
        <v>44974</v>
      </c>
      <c r="C358" s="3">
        <v>97735</v>
      </c>
      <c r="D358" s="3">
        <v>687</v>
      </c>
      <c r="E358" s="3">
        <v>19</v>
      </c>
      <c r="F358" s="3">
        <v>0</v>
      </c>
      <c r="G358" s="3">
        <v>1</v>
      </c>
    </row>
    <row r="359" spans="2:7" x14ac:dyDescent="0.3">
      <c r="B359" s="3">
        <v>10801</v>
      </c>
      <c r="C359" s="3">
        <v>43275</v>
      </c>
      <c r="D359" s="3">
        <v>722</v>
      </c>
      <c r="E359" s="3">
        <v>1</v>
      </c>
      <c r="F359" s="3">
        <v>0</v>
      </c>
      <c r="G359" s="3">
        <v>0</v>
      </c>
    </row>
    <row r="360" spans="2:7" x14ac:dyDescent="0.3">
      <c r="B360" s="3">
        <v>24190</v>
      </c>
      <c r="C360" s="3">
        <v>92274</v>
      </c>
      <c r="D360" s="3">
        <v>694</v>
      </c>
      <c r="E360" s="3">
        <v>14</v>
      </c>
      <c r="F360" s="3">
        <v>0</v>
      </c>
      <c r="G360" s="3">
        <v>1</v>
      </c>
    </row>
    <row r="361" spans="2:7" x14ac:dyDescent="0.3">
      <c r="B361" s="3">
        <v>43754</v>
      </c>
      <c r="C361" s="3">
        <v>80004</v>
      </c>
      <c r="D361" s="3">
        <v>703</v>
      </c>
      <c r="E361" s="3">
        <v>13</v>
      </c>
      <c r="F361" s="3">
        <v>0</v>
      </c>
      <c r="G361" s="3">
        <v>1</v>
      </c>
    </row>
    <row r="362" spans="2:7" x14ac:dyDescent="0.3">
      <c r="B362" s="3">
        <v>34592</v>
      </c>
      <c r="C362" s="3">
        <v>82981</v>
      </c>
      <c r="D362" s="3">
        <v>762</v>
      </c>
      <c r="E362" s="3">
        <v>19</v>
      </c>
      <c r="F362" s="3">
        <v>1</v>
      </c>
      <c r="G362" s="3">
        <v>1</v>
      </c>
    </row>
    <row r="363" spans="2:7" x14ac:dyDescent="0.3">
      <c r="B363" s="3">
        <v>15647</v>
      </c>
      <c r="C363" s="3">
        <v>74553</v>
      </c>
      <c r="D363" s="3">
        <v>769</v>
      </c>
      <c r="E363" s="3">
        <v>21</v>
      </c>
      <c r="F363" s="3">
        <v>1</v>
      </c>
      <c r="G363" s="3">
        <v>1</v>
      </c>
    </row>
    <row r="364" spans="2:7" x14ac:dyDescent="0.3">
      <c r="B364" s="3">
        <v>13716</v>
      </c>
      <c r="C364" s="3">
        <v>68447</v>
      </c>
      <c r="D364" s="3">
        <v>739</v>
      </c>
      <c r="E364" s="3">
        <v>10</v>
      </c>
      <c r="F364" s="3">
        <v>0</v>
      </c>
      <c r="G364" s="3">
        <v>0</v>
      </c>
    </row>
    <row r="365" spans="2:7" x14ac:dyDescent="0.3">
      <c r="B365" s="3">
        <v>28355</v>
      </c>
      <c r="C365" s="3">
        <v>54529</v>
      </c>
      <c r="D365" s="3">
        <v>671</v>
      </c>
      <c r="E365" s="3">
        <v>26</v>
      </c>
      <c r="F365" s="3">
        <v>1</v>
      </c>
      <c r="G365" s="3">
        <v>1</v>
      </c>
    </row>
    <row r="366" spans="2:7" x14ac:dyDescent="0.3">
      <c r="B366" s="3">
        <v>27009</v>
      </c>
      <c r="C366" s="3">
        <v>95703</v>
      </c>
      <c r="D366" s="3">
        <v>595</v>
      </c>
      <c r="E366" s="3">
        <v>2</v>
      </c>
      <c r="F366" s="3">
        <v>1</v>
      </c>
      <c r="G366" s="3">
        <v>1</v>
      </c>
    </row>
    <row r="367" spans="2:7" x14ac:dyDescent="0.3">
      <c r="B367" s="3">
        <v>29376</v>
      </c>
      <c r="C367" s="3">
        <v>96090</v>
      </c>
      <c r="D367" s="3">
        <v>613</v>
      </c>
      <c r="E367" s="3">
        <v>16</v>
      </c>
      <c r="F367" s="3">
        <v>1</v>
      </c>
      <c r="G367" s="3">
        <v>1</v>
      </c>
    </row>
    <row r="368" spans="2:7" x14ac:dyDescent="0.3">
      <c r="B368" s="3">
        <v>9780</v>
      </c>
      <c r="C368" s="3">
        <v>37260</v>
      </c>
      <c r="D368" s="3">
        <v>679</v>
      </c>
      <c r="E368" s="3">
        <v>29</v>
      </c>
      <c r="F368" s="3">
        <v>1</v>
      </c>
      <c r="G368" s="3">
        <v>1</v>
      </c>
    </row>
    <row r="369" spans="2:7" x14ac:dyDescent="0.3">
      <c r="B369" s="3">
        <v>7368</v>
      </c>
      <c r="C369" s="3">
        <v>23812</v>
      </c>
      <c r="D369" s="3">
        <v>603</v>
      </c>
      <c r="E369" s="3">
        <v>11</v>
      </c>
      <c r="F369" s="3">
        <v>0</v>
      </c>
      <c r="G369" s="3">
        <v>1</v>
      </c>
    </row>
    <row r="370" spans="2:7" x14ac:dyDescent="0.3">
      <c r="B370" s="3">
        <v>17039</v>
      </c>
      <c r="C370" s="3">
        <v>48024</v>
      </c>
      <c r="D370" s="3">
        <v>656</v>
      </c>
      <c r="E370" s="3">
        <v>23</v>
      </c>
      <c r="F370" s="3">
        <v>1</v>
      </c>
      <c r="G370" s="3">
        <v>1</v>
      </c>
    </row>
    <row r="371" spans="2:7" x14ac:dyDescent="0.3">
      <c r="B371" s="3">
        <v>11655</v>
      </c>
      <c r="C371" s="3">
        <v>78656</v>
      </c>
      <c r="D371" s="3">
        <v>742</v>
      </c>
      <c r="E371" s="3">
        <v>27</v>
      </c>
      <c r="F371" s="3">
        <v>1</v>
      </c>
      <c r="G371" s="3">
        <v>1</v>
      </c>
    </row>
    <row r="372" spans="2:7" x14ac:dyDescent="0.3">
      <c r="B372" s="3">
        <v>45941</v>
      </c>
      <c r="C372" s="3">
        <v>47285</v>
      </c>
      <c r="D372" s="3">
        <v>600</v>
      </c>
      <c r="E372" s="3">
        <v>28</v>
      </c>
      <c r="F372" s="3">
        <v>1</v>
      </c>
      <c r="G372" s="3">
        <v>1</v>
      </c>
    </row>
    <row r="373" spans="2:7" x14ac:dyDescent="0.3">
      <c r="B373" s="3">
        <v>9495</v>
      </c>
      <c r="C373" s="3">
        <v>21605</v>
      </c>
      <c r="D373" s="3">
        <v>730</v>
      </c>
      <c r="E373" s="3">
        <v>20</v>
      </c>
      <c r="F373" s="3">
        <v>0</v>
      </c>
      <c r="G373" s="3">
        <v>1</v>
      </c>
    </row>
    <row r="374" spans="2:7" x14ac:dyDescent="0.3">
      <c r="B374" s="3">
        <v>15893</v>
      </c>
      <c r="C374" s="3">
        <v>91158</v>
      </c>
      <c r="D374" s="3">
        <v>585</v>
      </c>
      <c r="E374" s="3">
        <v>14</v>
      </c>
      <c r="F374" s="3">
        <v>0</v>
      </c>
      <c r="G374" s="3">
        <v>1</v>
      </c>
    </row>
    <row r="375" spans="2:7" x14ac:dyDescent="0.3">
      <c r="B375" s="3">
        <v>30547</v>
      </c>
      <c r="C375" s="3">
        <v>92303</v>
      </c>
      <c r="D375" s="3">
        <v>664</v>
      </c>
      <c r="E375" s="3">
        <v>15</v>
      </c>
      <c r="F375" s="3">
        <v>0</v>
      </c>
      <c r="G375" s="3">
        <v>1</v>
      </c>
    </row>
    <row r="376" spans="2:7" x14ac:dyDescent="0.3">
      <c r="B376" s="3">
        <v>27386</v>
      </c>
      <c r="C376" s="3">
        <v>47139</v>
      </c>
      <c r="D376" s="3">
        <v>575</v>
      </c>
      <c r="E376" s="3">
        <v>4</v>
      </c>
      <c r="F376" s="3">
        <v>0</v>
      </c>
      <c r="G376" s="3">
        <v>1</v>
      </c>
    </row>
    <row r="377" spans="2:7" x14ac:dyDescent="0.3">
      <c r="B377" s="3">
        <v>18403</v>
      </c>
      <c r="C377" s="3">
        <v>97149</v>
      </c>
      <c r="D377" s="3">
        <v>578</v>
      </c>
      <c r="E377" s="3">
        <v>26</v>
      </c>
      <c r="F377" s="3">
        <v>0</v>
      </c>
      <c r="G377" s="3">
        <v>1</v>
      </c>
    </row>
    <row r="378" spans="2:7" x14ac:dyDescent="0.3">
      <c r="B378" s="3">
        <v>37097</v>
      </c>
      <c r="C378" s="3">
        <v>76138</v>
      </c>
      <c r="D378" s="3">
        <v>698</v>
      </c>
      <c r="E378" s="3">
        <v>19</v>
      </c>
      <c r="F378" s="3">
        <v>0</v>
      </c>
      <c r="G378" s="3">
        <v>1</v>
      </c>
    </row>
    <row r="379" spans="2:7" x14ac:dyDescent="0.3">
      <c r="B379" s="3">
        <v>18121</v>
      </c>
      <c r="C379" s="3">
        <v>96125</v>
      </c>
      <c r="D379" s="3">
        <v>560</v>
      </c>
      <c r="E379" s="3">
        <v>5</v>
      </c>
      <c r="F379" s="3">
        <v>0</v>
      </c>
      <c r="G379" s="3">
        <v>1</v>
      </c>
    </row>
    <row r="380" spans="2:7" x14ac:dyDescent="0.3">
      <c r="B380" s="3">
        <v>15966</v>
      </c>
      <c r="C380" s="3">
        <v>33918</v>
      </c>
      <c r="D380" s="3">
        <v>589</v>
      </c>
      <c r="E380" s="3">
        <v>18</v>
      </c>
      <c r="F380" s="3">
        <v>1</v>
      </c>
      <c r="G380" s="3">
        <v>1</v>
      </c>
    </row>
    <row r="381" spans="2:7" x14ac:dyDescent="0.3">
      <c r="B381" s="3">
        <v>38621</v>
      </c>
      <c r="C381" s="3">
        <v>47446</v>
      </c>
      <c r="D381" s="3">
        <v>560</v>
      </c>
      <c r="E381" s="3">
        <v>24</v>
      </c>
      <c r="F381" s="3">
        <v>1</v>
      </c>
      <c r="G381" s="3">
        <v>1</v>
      </c>
    </row>
    <row r="382" spans="2:7" x14ac:dyDescent="0.3">
      <c r="B382" s="3">
        <v>33312</v>
      </c>
      <c r="C382" s="3">
        <v>33046</v>
      </c>
      <c r="D382" s="3">
        <v>713</v>
      </c>
      <c r="E382" s="3">
        <v>4</v>
      </c>
      <c r="F382" s="3">
        <v>1</v>
      </c>
      <c r="G382" s="3">
        <v>1</v>
      </c>
    </row>
    <row r="383" spans="2:7" x14ac:dyDescent="0.3">
      <c r="B383" s="3">
        <v>27677</v>
      </c>
      <c r="C383" s="3">
        <v>44818</v>
      </c>
      <c r="D383" s="3">
        <v>662</v>
      </c>
      <c r="E383" s="3">
        <v>2</v>
      </c>
      <c r="F383" s="3">
        <v>0</v>
      </c>
      <c r="G383" s="3">
        <v>1</v>
      </c>
    </row>
    <row r="384" spans="2:7" x14ac:dyDescent="0.3">
      <c r="B384" s="3">
        <v>36289</v>
      </c>
      <c r="C384" s="3">
        <v>24324</v>
      </c>
      <c r="D384" s="3">
        <v>736</v>
      </c>
      <c r="E384" s="3">
        <v>26</v>
      </c>
      <c r="F384" s="3">
        <v>0</v>
      </c>
      <c r="G384" s="3">
        <v>1</v>
      </c>
    </row>
    <row r="385" spans="2:7" x14ac:dyDescent="0.3">
      <c r="B385" s="3">
        <v>36024</v>
      </c>
      <c r="C385" s="3">
        <v>96323</v>
      </c>
      <c r="D385" s="3">
        <v>588</v>
      </c>
      <c r="E385" s="3">
        <v>0</v>
      </c>
      <c r="F385" s="3">
        <v>0</v>
      </c>
      <c r="G385" s="3">
        <v>1</v>
      </c>
    </row>
    <row r="386" spans="2:7" x14ac:dyDescent="0.3">
      <c r="B386" s="3">
        <v>47675</v>
      </c>
      <c r="C386" s="3">
        <v>29111</v>
      </c>
      <c r="D386" s="3">
        <v>781</v>
      </c>
      <c r="E386" s="3">
        <v>25</v>
      </c>
      <c r="F386" s="3">
        <v>0</v>
      </c>
      <c r="G386" s="3">
        <v>1</v>
      </c>
    </row>
    <row r="387" spans="2:7" x14ac:dyDescent="0.3">
      <c r="B387" s="3">
        <v>9777</v>
      </c>
      <c r="C387" s="3">
        <v>58110</v>
      </c>
      <c r="D387" s="3">
        <v>776</v>
      </c>
      <c r="E387" s="3">
        <v>27</v>
      </c>
      <c r="F387" s="3">
        <v>0</v>
      </c>
      <c r="G387" s="3">
        <v>1</v>
      </c>
    </row>
    <row r="388" spans="2:7" x14ac:dyDescent="0.3">
      <c r="B388" s="3">
        <v>34749</v>
      </c>
      <c r="C388" s="3">
        <v>36389</v>
      </c>
      <c r="D388" s="3">
        <v>603</v>
      </c>
      <c r="E388" s="3">
        <v>5</v>
      </c>
      <c r="F388" s="3">
        <v>1</v>
      </c>
      <c r="G388" s="3">
        <v>1</v>
      </c>
    </row>
    <row r="389" spans="2:7" x14ac:dyDescent="0.3">
      <c r="B389" s="3">
        <v>20338</v>
      </c>
      <c r="C389" s="3">
        <v>61427</v>
      </c>
      <c r="D389" s="3">
        <v>647</v>
      </c>
      <c r="E389" s="3">
        <v>14</v>
      </c>
      <c r="F389" s="3">
        <v>1</v>
      </c>
      <c r="G389" s="3">
        <v>1</v>
      </c>
    </row>
    <row r="390" spans="2:7" x14ac:dyDescent="0.3">
      <c r="B390" s="3">
        <v>7491</v>
      </c>
      <c r="C390" s="3">
        <v>99579</v>
      </c>
      <c r="D390" s="3">
        <v>604</v>
      </c>
      <c r="E390" s="3">
        <v>1</v>
      </c>
      <c r="F390" s="3">
        <v>0</v>
      </c>
      <c r="G390" s="3">
        <v>1</v>
      </c>
    </row>
    <row r="391" spans="2:7" x14ac:dyDescent="0.3">
      <c r="B391" s="3">
        <v>32236</v>
      </c>
      <c r="C391" s="3">
        <v>48746</v>
      </c>
      <c r="D391" s="3">
        <v>660</v>
      </c>
      <c r="E391" s="3">
        <v>28</v>
      </c>
      <c r="F391" s="3">
        <v>0</v>
      </c>
      <c r="G391" s="3">
        <v>1</v>
      </c>
    </row>
    <row r="392" spans="2:7" x14ac:dyDescent="0.3">
      <c r="B392" s="3">
        <v>19599</v>
      </c>
      <c r="C392" s="3">
        <v>20117</v>
      </c>
      <c r="D392" s="3">
        <v>701</v>
      </c>
      <c r="E392" s="3">
        <v>2</v>
      </c>
      <c r="F392" s="3">
        <v>0</v>
      </c>
      <c r="G392" s="3">
        <v>1</v>
      </c>
    </row>
    <row r="393" spans="2:7" x14ac:dyDescent="0.3">
      <c r="B393" s="3">
        <v>24508</v>
      </c>
      <c r="C393" s="3">
        <v>33234</v>
      </c>
      <c r="D393" s="3">
        <v>795</v>
      </c>
      <c r="E393" s="3">
        <v>16</v>
      </c>
      <c r="F393" s="3">
        <v>0</v>
      </c>
      <c r="G393" s="3">
        <v>1</v>
      </c>
    </row>
    <row r="394" spans="2:7" x14ac:dyDescent="0.3">
      <c r="B394" s="3">
        <v>8051</v>
      </c>
      <c r="C394" s="3">
        <v>73441</v>
      </c>
      <c r="D394" s="3">
        <v>699</v>
      </c>
      <c r="E394" s="3">
        <v>24</v>
      </c>
      <c r="F394" s="3">
        <v>1</v>
      </c>
      <c r="G394" s="3">
        <v>1</v>
      </c>
    </row>
    <row r="395" spans="2:7" x14ac:dyDescent="0.3">
      <c r="B395" s="3">
        <v>26606</v>
      </c>
      <c r="C395" s="3">
        <v>20846</v>
      </c>
      <c r="D395" s="3">
        <v>618</v>
      </c>
      <c r="E395" s="3">
        <v>23</v>
      </c>
      <c r="F395" s="3">
        <v>0</v>
      </c>
      <c r="G395" s="3">
        <v>1</v>
      </c>
    </row>
    <row r="396" spans="2:7" x14ac:dyDescent="0.3">
      <c r="B396" s="3">
        <v>26699</v>
      </c>
      <c r="C396" s="3">
        <v>30954</v>
      </c>
      <c r="D396" s="3">
        <v>605</v>
      </c>
      <c r="E396" s="3">
        <v>11</v>
      </c>
      <c r="F396" s="3">
        <v>0</v>
      </c>
      <c r="G396" s="3">
        <v>1</v>
      </c>
    </row>
    <row r="397" spans="2:7" x14ac:dyDescent="0.3">
      <c r="B397" s="3">
        <v>5876</v>
      </c>
      <c r="C397" s="3">
        <v>99239</v>
      </c>
      <c r="D397" s="3">
        <v>582</v>
      </c>
      <c r="E397" s="3">
        <v>17</v>
      </c>
      <c r="F397" s="3">
        <v>0</v>
      </c>
      <c r="G397" s="3">
        <v>1</v>
      </c>
    </row>
    <row r="398" spans="2:7" x14ac:dyDescent="0.3">
      <c r="B398" s="3">
        <v>37093</v>
      </c>
      <c r="C398" s="3">
        <v>66514</v>
      </c>
      <c r="D398" s="3">
        <v>799</v>
      </c>
      <c r="E398" s="3">
        <v>14</v>
      </c>
      <c r="F398" s="3">
        <v>0</v>
      </c>
      <c r="G398" s="3">
        <v>1</v>
      </c>
    </row>
    <row r="399" spans="2:7" x14ac:dyDescent="0.3">
      <c r="B399" s="3">
        <v>9142</v>
      </c>
      <c r="C399" s="3">
        <v>26469</v>
      </c>
      <c r="D399" s="3">
        <v>585</v>
      </c>
      <c r="E399" s="3">
        <v>11</v>
      </c>
      <c r="F399" s="3">
        <v>1</v>
      </c>
      <c r="G399" s="3">
        <v>1</v>
      </c>
    </row>
    <row r="400" spans="2:7" x14ac:dyDescent="0.3">
      <c r="B400" s="3">
        <v>20202</v>
      </c>
      <c r="C400" s="3">
        <v>50105</v>
      </c>
      <c r="D400" s="3">
        <v>788</v>
      </c>
      <c r="E400" s="3">
        <v>15</v>
      </c>
      <c r="F400" s="3">
        <v>0</v>
      </c>
      <c r="G400" s="3">
        <v>1</v>
      </c>
    </row>
    <row r="401" spans="2:7" x14ac:dyDescent="0.3">
      <c r="B401" s="3">
        <v>44734</v>
      </c>
      <c r="C401" s="3">
        <v>62101</v>
      </c>
      <c r="D401" s="3">
        <v>697</v>
      </c>
      <c r="E401" s="3">
        <v>26</v>
      </c>
      <c r="F401" s="3">
        <v>0</v>
      </c>
      <c r="G401" s="3">
        <v>1</v>
      </c>
    </row>
    <row r="402" spans="2:7" x14ac:dyDescent="0.3">
      <c r="B402" s="3">
        <v>12079</v>
      </c>
      <c r="C402" s="3">
        <v>84323</v>
      </c>
      <c r="D402" s="3">
        <v>760</v>
      </c>
      <c r="E402" s="3">
        <v>7</v>
      </c>
      <c r="F402" s="3">
        <v>1</v>
      </c>
      <c r="G402" s="3">
        <v>1</v>
      </c>
    </row>
    <row r="403" spans="2:7" x14ac:dyDescent="0.3">
      <c r="B403" s="3">
        <v>12987</v>
      </c>
      <c r="C403" s="3">
        <v>78067</v>
      </c>
      <c r="D403" s="3">
        <v>776</v>
      </c>
      <c r="E403" s="3">
        <v>27</v>
      </c>
      <c r="F403" s="3">
        <v>1</v>
      </c>
      <c r="G403" s="3">
        <v>1</v>
      </c>
    </row>
    <row r="404" spans="2:7" x14ac:dyDescent="0.3">
      <c r="B404" s="3">
        <v>44567</v>
      </c>
      <c r="C404" s="3">
        <v>69376</v>
      </c>
      <c r="D404" s="3">
        <v>793</v>
      </c>
      <c r="E404" s="3">
        <v>13</v>
      </c>
      <c r="F404" s="3">
        <v>1</v>
      </c>
      <c r="G404" s="3">
        <v>1</v>
      </c>
    </row>
    <row r="405" spans="2:7" x14ac:dyDescent="0.3">
      <c r="B405" s="3">
        <v>33940</v>
      </c>
      <c r="C405" s="3">
        <v>65587</v>
      </c>
      <c r="D405" s="3">
        <v>784</v>
      </c>
      <c r="E405" s="3">
        <v>24</v>
      </c>
      <c r="F405" s="3">
        <v>0</v>
      </c>
      <c r="G405" s="3">
        <v>1</v>
      </c>
    </row>
    <row r="406" spans="2:7" x14ac:dyDescent="0.3">
      <c r="B406" s="3">
        <v>42233</v>
      </c>
      <c r="C406" s="3">
        <v>56976</v>
      </c>
      <c r="D406" s="3">
        <v>630</v>
      </c>
      <c r="E406" s="3">
        <v>16</v>
      </c>
      <c r="F406" s="3">
        <v>0</v>
      </c>
      <c r="G406" s="3">
        <v>1</v>
      </c>
    </row>
    <row r="407" spans="2:7" x14ac:dyDescent="0.3">
      <c r="B407" s="3">
        <v>22019</v>
      </c>
      <c r="C407" s="3">
        <v>87584</v>
      </c>
      <c r="D407" s="3">
        <v>739</v>
      </c>
      <c r="E407" s="3">
        <v>28</v>
      </c>
      <c r="F407" s="3">
        <v>1</v>
      </c>
      <c r="G407" s="3">
        <v>1</v>
      </c>
    </row>
    <row r="408" spans="2:7" x14ac:dyDescent="0.3">
      <c r="B408" s="3">
        <v>23077</v>
      </c>
      <c r="C408" s="3">
        <v>98477</v>
      </c>
      <c r="D408" s="3">
        <v>658</v>
      </c>
      <c r="E408" s="3">
        <v>20</v>
      </c>
      <c r="F408" s="3">
        <v>1</v>
      </c>
      <c r="G408" s="3">
        <v>1</v>
      </c>
    </row>
    <row r="409" spans="2:7" x14ac:dyDescent="0.3">
      <c r="B409" s="3">
        <v>31258</v>
      </c>
      <c r="C409" s="3">
        <v>62533</v>
      </c>
      <c r="D409" s="3">
        <v>784</v>
      </c>
      <c r="E409" s="3">
        <v>7</v>
      </c>
      <c r="F409" s="3">
        <v>1</v>
      </c>
      <c r="G409" s="3">
        <v>1</v>
      </c>
    </row>
    <row r="410" spans="2:7" x14ac:dyDescent="0.3">
      <c r="B410" s="3">
        <v>26136</v>
      </c>
      <c r="C410" s="3">
        <v>21828</v>
      </c>
      <c r="D410" s="3">
        <v>775</v>
      </c>
      <c r="E410" s="3">
        <v>14</v>
      </c>
      <c r="F410" s="3">
        <v>1</v>
      </c>
      <c r="G410" s="3">
        <v>1</v>
      </c>
    </row>
    <row r="411" spans="2:7" x14ac:dyDescent="0.3">
      <c r="B411" s="3">
        <v>13311</v>
      </c>
      <c r="C411" s="3">
        <v>21917</v>
      </c>
      <c r="D411" s="3">
        <v>750</v>
      </c>
      <c r="E411" s="3">
        <v>26</v>
      </c>
      <c r="F411" s="3">
        <v>1</v>
      </c>
      <c r="G411" s="3">
        <v>1</v>
      </c>
    </row>
    <row r="412" spans="2:7" x14ac:dyDescent="0.3">
      <c r="B412" s="3">
        <v>22214</v>
      </c>
      <c r="C412" s="3">
        <v>40618</v>
      </c>
      <c r="D412" s="3">
        <v>703</v>
      </c>
      <c r="E412" s="3">
        <v>13</v>
      </c>
      <c r="F412" s="3">
        <v>1</v>
      </c>
      <c r="G412" s="3">
        <v>1</v>
      </c>
    </row>
    <row r="413" spans="2:7" x14ac:dyDescent="0.3">
      <c r="B413" s="3">
        <v>19098</v>
      </c>
      <c r="C413" s="3">
        <v>52254</v>
      </c>
      <c r="D413" s="3">
        <v>743</v>
      </c>
      <c r="E413" s="3">
        <v>17</v>
      </c>
      <c r="F413" s="3">
        <v>0</v>
      </c>
      <c r="G413" s="3">
        <v>1</v>
      </c>
    </row>
    <row r="414" spans="2:7" x14ac:dyDescent="0.3">
      <c r="B414" s="3">
        <v>33251</v>
      </c>
      <c r="C414" s="3">
        <v>67362</v>
      </c>
      <c r="D414" s="3">
        <v>794</v>
      </c>
      <c r="E414" s="3">
        <v>19</v>
      </c>
      <c r="F414" s="3">
        <v>0</v>
      </c>
      <c r="G414" s="3">
        <v>0</v>
      </c>
    </row>
    <row r="415" spans="2:7" x14ac:dyDescent="0.3">
      <c r="B415" s="3">
        <v>42945</v>
      </c>
      <c r="C415" s="3">
        <v>40128</v>
      </c>
      <c r="D415" s="3">
        <v>622</v>
      </c>
      <c r="E415" s="3">
        <v>6</v>
      </c>
      <c r="F415" s="3">
        <v>0</v>
      </c>
      <c r="G415" s="3">
        <v>1</v>
      </c>
    </row>
    <row r="416" spans="2:7" x14ac:dyDescent="0.3">
      <c r="B416" s="3">
        <v>30945</v>
      </c>
      <c r="C416" s="3">
        <v>79383</v>
      </c>
      <c r="D416" s="3">
        <v>750</v>
      </c>
      <c r="E416" s="3">
        <v>2</v>
      </c>
      <c r="F416" s="3">
        <v>1</v>
      </c>
      <c r="G416" s="3">
        <v>1</v>
      </c>
    </row>
    <row r="417" spans="2:7" x14ac:dyDescent="0.3">
      <c r="B417" s="3">
        <v>30316</v>
      </c>
      <c r="C417" s="3">
        <v>85545</v>
      </c>
      <c r="D417" s="3">
        <v>589</v>
      </c>
      <c r="E417" s="3">
        <v>28</v>
      </c>
      <c r="F417" s="3">
        <v>1</v>
      </c>
      <c r="G417" s="3">
        <v>1</v>
      </c>
    </row>
    <row r="418" spans="2:7" x14ac:dyDescent="0.3">
      <c r="B418" s="3">
        <v>37217</v>
      </c>
      <c r="C418" s="3">
        <v>29865</v>
      </c>
      <c r="D418" s="3">
        <v>566</v>
      </c>
      <c r="E418" s="3">
        <v>11</v>
      </c>
      <c r="F418" s="3">
        <v>1</v>
      </c>
      <c r="G418" s="3">
        <v>1</v>
      </c>
    </row>
    <row r="419" spans="2:7" x14ac:dyDescent="0.3">
      <c r="B419" s="3">
        <v>13308</v>
      </c>
      <c r="C419" s="3">
        <v>22219</v>
      </c>
      <c r="D419" s="3">
        <v>678</v>
      </c>
      <c r="E419" s="3">
        <v>20</v>
      </c>
      <c r="F419" s="3">
        <v>1</v>
      </c>
      <c r="G419" s="3">
        <v>1</v>
      </c>
    </row>
    <row r="420" spans="2:7" x14ac:dyDescent="0.3">
      <c r="B420" s="3">
        <v>10949</v>
      </c>
      <c r="C420" s="3">
        <v>59809</v>
      </c>
      <c r="D420" s="3">
        <v>766</v>
      </c>
      <c r="E420" s="3">
        <v>23</v>
      </c>
      <c r="F420" s="3">
        <v>1</v>
      </c>
      <c r="G420" s="3">
        <v>1</v>
      </c>
    </row>
    <row r="421" spans="2:7" x14ac:dyDescent="0.3">
      <c r="B421" s="3">
        <v>6150</v>
      </c>
      <c r="C421" s="3">
        <v>25287</v>
      </c>
      <c r="D421" s="3">
        <v>610</v>
      </c>
      <c r="E421" s="3">
        <v>27</v>
      </c>
      <c r="F421" s="3">
        <v>1</v>
      </c>
      <c r="G421" s="3">
        <v>1</v>
      </c>
    </row>
    <row r="422" spans="2:7" x14ac:dyDescent="0.3">
      <c r="B422" s="3">
        <v>28944</v>
      </c>
      <c r="C422" s="3">
        <v>54387</v>
      </c>
      <c r="D422" s="3">
        <v>720</v>
      </c>
      <c r="E422" s="3">
        <v>25</v>
      </c>
      <c r="F422" s="3">
        <v>0</v>
      </c>
      <c r="G422" s="3">
        <v>1</v>
      </c>
    </row>
    <row r="423" spans="2:7" x14ac:dyDescent="0.3">
      <c r="B423" s="3">
        <v>39699</v>
      </c>
      <c r="C423" s="3">
        <v>28512</v>
      </c>
      <c r="D423" s="3">
        <v>653</v>
      </c>
      <c r="E423" s="3">
        <v>2</v>
      </c>
      <c r="F423" s="3">
        <v>0</v>
      </c>
      <c r="G423" s="3">
        <v>1</v>
      </c>
    </row>
    <row r="424" spans="2:7" x14ac:dyDescent="0.3">
      <c r="B424" s="3">
        <v>14204</v>
      </c>
      <c r="C424" s="3">
        <v>21342</v>
      </c>
      <c r="D424" s="3">
        <v>591</v>
      </c>
      <c r="E424" s="3">
        <v>19</v>
      </c>
      <c r="F424" s="3">
        <v>1</v>
      </c>
      <c r="G424" s="3">
        <v>1</v>
      </c>
    </row>
    <row r="425" spans="2:7" x14ac:dyDescent="0.3">
      <c r="B425" s="3">
        <v>6081</v>
      </c>
      <c r="C425" s="3">
        <v>83076</v>
      </c>
      <c r="D425" s="3">
        <v>574</v>
      </c>
      <c r="E425" s="3">
        <v>13</v>
      </c>
      <c r="F425" s="3">
        <v>0</v>
      </c>
      <c r="G425" s="3">
        <v>1</v>
      </c>
    </row>
    <row r="426" spans="2:7" x14ac:dyDescent="0.3">
      <c r="B426" s="3">
        <v>34305</v>
      </c>
      <c r="C426" s="3">
        <v>39216</v>
      </c>
      <c r="D426" s="3">
        <v>588</v>
      </c>
      <c r="E426" s="3">
        <v>14</v>
      </c>
      <c r="F426" s="3">
        <v>1</v>
      </c>
      <c r="G426" s="3">
        <v>1</v>
      </c>
    </row>
    <row r="427" spans="2:7" x14ac:dyDescent="0.3">
      <c r="B427" s="3">
        <v>21896</v>
      </c>
      <c r="C427" s="3">
        <v>99767</v>
      </c>
      <c r="D427" s="3">
        <v>584</v>
      </c>
      <c r="E427" s="3">
        <v>24</v>
      </c>
      <c r="F427" s="3">
        <v>0</v>
      </c>
      <c r="G427" s="3">
        <v>1</v>
      </c>
    </row>
    <row r="428" spans="2:7" x14ac:dyDescent="0.3">
      <c r="B428" s="3">
        <v>12805</v>
      </c>
      <c r="C428" s="3">
        <v>46614</v>
      </c>
      <c r="D428" s="3">
        <v>680</v>
      </c>
      <c r="E428" s="3">
        <v>29</v>
      </c>
      <c r="F428" s="3">
        <v>1</v>
      </c>
      <c r="G428" s="3">
        <v>1</v>
      </c>
    </row>
    <row r="429" spans="2:7" x14ac:dyDescent="0.3">
      <c r="B429" s="3">
        <v>10237</v>
      </c>
      <c r="C429" s="3">
        <v>56258</v>
      </c>
      <c r="D429" s="3">
        <v>791</v>
      </c>
      <c r="E429" s="3">
        <v>13</v>
      </c>
      <c r="F429" s="3">
        <v>1</v>
      </c>
      <c r="G429" s="3">
        <v>1</v>
      </c>
    </row>
    <row r="430" spans="2:7" x14ac:dyDescent="0.3">
      <c r="B430" s="3">
        <v>25056</v>
      </c>
      <c r="C430" s="3">
        <v>62078</v>
      </c>
      <c r="D430" s="3">
        <v>778</v>
      </c>
      <c r="E430" s="3">
        <v>6</v>
      </c>
      <c r="F430" s="3">
        <v>0</v>
      </c>
      <c r="G430" s="3">
        <v>1</v>
      </c>
    </row>
    <row r="431" spans="2:7" x14ac:dyDescent="0.3">
      <c r="B431" s="3">
        <v>8343</v>
      </c>
      <c r="C431" s="3">
        <v>32219</v>
      </c>
      <c r="D431" s="3">
        <v>657</v>
      </c>
      <c r="E431" s="3">
        <v>16</v>
      </c>
      <c r="F431" s="3">
        <v>0</v>
      </c>
      <c r="G431" s="3">
        <v>1</v>
      </c>
    </row>
    <row r="432" spans="2:7" x14ac:dyDescent="0.3">
      <c r="B432" s="3">
        <v>18500</v>
      </c>
      <c r="C432" s="3">
        <v>20235</v>
      </c>
      <c r="D432" s="3">
        <v>721</v>
      </c>
      <c r="E432" s="3">
        <v>29</v>
      </c>
      <c r="F432" s="3">
        <v>1</v>
      </c>
      <c r="G432" s="3">
        <v>1</v>
      </c>
    </row>
    <row r="433" spans="2:7" x14ac:dyDescent="0.3">
      <c r="B433" s="3">
        <v>34375</v>
      </c>
      <c r="C433" s="3">
        <v>62929</v>
      </c>
      <c r="D433" s="3">
        <v>728</v>
      </c>
      <c r="E433" s="3">
        <v>11</v>
      </c>
      <c r="F433" s="3">
        <v>1</v>
      </c>
      <c r="G433" s="3">
        <v>1</v>
      </c>
    </row>
    <row r="434" spans="2:7" x14ac:dyDescent="0.3">
      <c r="B434" s="3">
        <v>14662</v>
      </c>
      <c r="C434" s="3">
        <v>87444</v>
      </c>
      <c r="D434" s="3">
        <v>771</v>
      </c>
      <c r="E434" s="3">
        <v>19</v>
      </c>
      <c r="F434" s="3">
        <v>0</v>
      </c>
      <c r="G434" s="3">
        <v>1</v>
      </c>
    </row>
    <row r="435" spans="2:7" x14ac:dyDescent="0.3">
      <c r="B435" s="3">
        <v>21964</v>
      </c>
      <c r="C435" s="3">
        <v>28567</v>
      </c>
      <c r="D435" s="3">
        <v>651</v>
      </c>
      <c r="E435" s="3">
        <v>3</v>
      </c>
      <c r="F435" s="3">
        <v>0</v>
      </c>
      <c r="G435" s="3">
        <v>0</v>
      </c>
    </row>
    <row r="436" spans="2:7" x14ac:dyDescent="0.3">
      <c r="B436" s="3">
        <v>13130</v>
      </c>
      <c r="C436" s="3">
        <v>90792</v>
      </c>
      <c r="D436" s="3">
        <v>647</v>
      </c>
      <c r="E436" s="3">
        <v>8</v>
      </c>
      <c r="F436" s="3">
        <v>1</v>
      </c>
      <c r="G436" s="3">
        <v>1</v>
      </c>
    </row>
    <row r="437" spans="2:7" x14ac:dyDescent="0.3">
      <c r="B437" s="3">
        <v>24531</v>
      </c>
      <c r="C437" s="3">
        <v>85441</v>
      </c>
      <c r="D437" s="3">
        <v>561</v>
      </c>
      <c r="E437" s="3">
        <v>5</v>
      </c>
      <c r="F437" s="3">
        <v>0</v>
      </c>
      <c r="G437" s="3">
        <v>1</v>
      </c>
    </row>
    <row r="438" spans="2:7" x14ac:dyDescent="0.3">
      <c r="B438" s="3">
        <v>6679</v>
      </c>
      <c r="C438" s="3">
        <v>93698</v>
      </c>
      <c r="D438" s="3">
        <v>568</v>
      </c>
      <c r="E438" s="3">
        <v>15</v>
      </c>
      <c r="F438" s="3">
        <v>1</v>
      </c>
      <c r="G438" s="3">
        <v>1</v>
      </c>
    </row>
    <row r="439" spans="2:7" x14ac:dyDescent="0.3">
      <c r="B439" s="3">
        <v>8506</v>
      </c>
      <c r="C439" s="3">
        <v>25415</v>
      </c>
      <c r="D439" s="3">
        <v>650</v>
      </c>
      <c r="E439" s="3">
        <v>24</v>
      </c>
      <c r="F439" s="3">
        <v>1</v>
      </c>
      <c r="G439" s="3">
        <v>1</v>
      </c>
    </row>
    <row r="440" spans="2:7" x14ac:dyDescent="0.3">
      <c r="B440" s="3">
        <v>18284</v>
      </c>
      <c r="C440" s="3">
        <v>56159</v>
      </c>
      <c r="D440" s="3">
        <v>593</v>
      </c>
      <c r="E440" s="3">
        <v>27</v>
      </c>
      <c r="F440" s="3">
        <v>1</v>
      </c>
      <c r="G440" s="3">
        <v>1</v>
      </c>
    </row>
    <row r="441" spans="2:7" x14ac:dyDescent="0.3">
      <c r="B441" s="3">
        <v>12253</v>
      </c>
      <c r="C441" s="3">
        <v>63925</v>
      </c>
      <c r="D441" s="3">
        <v>736</v>
      </c>
      <c r="E441" s="3">
        <v>21</v>
      </c>
      <c r="F441" s="3">
        <v>1</v>
      </c>
      <c r="G441" s="3">
        <v>1</v>
      </c>
    </row>
    <row r="442" spans="2:7" x14ac:dyDescent="0.3">
      <c r="B442" s="3">
        <v>24128</v>
      </c>
      <c r="C442" s="3">
        <v>25951</v>
      </c>
      <c r="D442" s="3">
        <v>598</v>
      </c>
      <c r="E442" s="3">
        <v>21</v>
      </c>
      <c r="F442" s="3">
        <v>0</v>
      </c>
      <c r="G442" s="3">
        <v>1</v>
      </c>
    </row>
    <row r="443" spans="2:7" x14ac:dyDescent="0.3">
      <c r="B443" s="3">
        <v>32932</v>
      </c>
      <c r="C443" s="3">
        <v>28007</v>
      </c>
      <c r="D443" s="3">
        <v>738</v>
      </c>
      <c r="E443" s="3">
        <v>20</v>
      </c>
      <c r="F443" s="3">
        <v>0</v>
      </c>
      <c r="G443" s="3">
        <v>1</v>
      </c>
    </row>
    <row r="444" spans="2:7" x14ac:dyDescent="0.3">
      <c r="B444" s="3">
        <v>14435</v>
      </c>
      <c r="C444" s="3">
        <v>61832</v>
      </c>
      <c r="D444" s="3">
        <v>566</v>
      </c>
      <c r="E444" s="3">
        <v>20</v>
      </c>
      <c r="F444" s="3">
        <v>0</v>
      </c>
      <c r="G444" s="3">
        <v>1</v>
      </c>
    </row>
    <row r="445" spans="2:7" x14ac:dyDescent="0.3">
      <c r="B445" s="3">
        <v>49078</v>
      </c>
      <c r="C445" s="3">
        <v>78596</v>
      </c>
      <c r="D445" s="3">
        <v>623</v>
      </c>
      <c r="E445" s="3">
        <v>1</v>
      </c>
      <c r="F445" s="3">
        <v>0</v>
      </c>
      <c r="G445" s="3">
        <v>1</v>
      </c>
    </row>
    <row r="446" spans="2:7" x14ac:dyDescent="0.3">
      <c r="B446" s="3">
        <v>18296</v>
      </c>
      <c r="C446" s="3">
        <v>50523</v>
      </c>
      <c r="D446" s="3">
        <v>606</v>
      </c>
      <c r="E446" s="3">
        <v>23</v>
      </c>
      <c r="F446" s="3">
        <v>0</v>
      </c>
      <c r="G446" s="3">
        <v>1</v>
      </c>
    </row>
    <row r="447" spans="2:7" x14ac:dyDescent="0.3">
      <c r="B447" s="3">
        <v>35445</v>
      </c>
      <c r="C447" s="3">
        <v>35524</v>
      </c>
      <c r="D447" s="3">
        <v>604</v>
      </c>
      <c r="E447" s="3">
        <v>7</v>
      </c>
      <c r="F447" s="3">
        <v>0</v>
      </c>
      <c r="G447" s="3">
        <v>1</v>
      </c>
    </row>
    <row r="448" spans="2:7" x14ac:dyDescent="0.3">
      <c r="B448" s="3">
        <v>18245</v>
      </c>
      <c r="C448" s="3">
        <v>39282</v>
      </c>
      <c r="D448" s="3">
        <v>790</v>
      </c>
      <c r="E448" s="3">
        <v>10</v>
      </c>
      <c r="F448" s="3">
        <v>0</v>
      </c>
      <c r="G448" s="3">
        <v>1</v>
      </c>
    </row>
    <row r="449" spans="2:7" x14ac:dyDescent="0.3">
      <c r="B449" s="3">
        <v>34124</v>
      </c>
      <c r="C449" s="3">
        <v>43930</v>
      </c>
      <c r="D449" s="3">
        <v>596</v>
      </c>
      <c r="E449" s="3">
        <v>12</v>
      </c>
      <c r="F449" s="3">
        <v>1</v>
      </c>
      <c r="G449" s="3">
        <v>1</v>
      </c>
    </row>
    <row r="450" spans="2:7" x14ac:dyDescent="0.3">
      <c r="B450" s="3">
        <v>34899</v>
      </c>
      <c r="C450" s="3">
        <v>20077</v>
      </c>
      <c r="D450" s="3">
        <v>561</v>
      </c>
      <c r="E450" s="3">
        <v>16</v>
      </c>
      <c r="F450" s="3">
        <v>0</v>
      </c>
      <c r="G450" s="3">
        <v>1</v>
      </c>
    </row>
    <row r="451" spans="2:7" x14ac:dyDescent="0.3">
      <c r="B451" s="3">
        <v>48919</v>
      </c>
      <c r="C451" s="3">
        <v>40611</v>
      </c>
      <c r="D451" s="3">
        <v>611</v>
      </c>
      <c r="E451" s="3">
        <v>7</v>
      </c>
      <c r="F451" s="3">
        <v>0</v>
      </c>
      <c r="G451" s="3">
        <v>1</v>
      </c>
    </row>
    <row r="452" spans="2:7" x14ac:dyDescent="0.3">
      <c r="B452" s="3">
        <v>48225</v>
      </c>
      <c r="C452" s="3">
        <v>36984</v>
      </c>
      <c r="D452" s="3">
        <v>629</v>
      </c>
      <c r="E452" s="3">
        <v>20</v>
      </c>
      <c r="F452" s="3">
        <v>1</v>
      </c>
      <c r="G452" s="3">
        <v>1</v>
      </c>
    </row>
    <row r="453" spans="2:7" x14ac:dyDescent="0.3">
      <c r="B453" s="3">
        <v>40247</v>
      </c>
      <c r="C453" s="3">
        <v>34060</v>
      </c>
      <c r="D453" s="3">
        <v>765</v>
      </c>
      <c r="E453" s="3">
        <v>17</v>
      </c>
      <c r="F453" s="3">
        <v>0</v>
      </c>
      <c r="G453" s="3">
        <v>1</v>
      </c>
    </row>
    <row r="454" spans="2:7" x14ac:dyDescent="0.3">
      <c r="B454" s="3">
        <v>34222</v>
      </c>
      <c r="C454" s="3">
        <v>63303</v>
      </c>
      <c r="D454" s="3">
        <v>632</v>
      </c>
      <c r="E454" s="3">
        <v>29</v>
      </c>
      <c r="F454" s="3">
        <v>0</v>
      </c>
      <c r="G454" s="3">
        <v>1</v>
      </c>
    </row>
    <row r="455" spans="2:7" x14ac:dyDescent="0.3">
      <c r="B455" s="3">
        <v>31211</v>
      </c>
      <c r="C455" s="3">
        <v>79207</v>
      </c>
      <c r="D455" s="3">
        <v>557</v>
      </c>
      <c r="E455" s="3">
        <v>17</v>
      </c>
      <c r="F455" s="3">
        <v>1</v>
      </c>
      <c r="G455" s="3">
        <v>1</v>
      </c>
    </row>
    <row r="456" spans="2:7" x14ac:dyDescent="0.3">
      <c r="B456" s="3">
        <v>42220</v>
      </c>
      <c r="C456" s="3">
        <v>95046</v>
      </c>
      <c r="D456" s="3">
        <v>772</v>
      </c>
      <c r="E456" s="3">
        <v>13</v>
      </c>
      <c r="F456" s="3">
        <v>0</v>
      </c>
      <c r="G456" s="3">
        <v>0</v>
      </c>
    </row>
    <row r="457" spans="2:7" x14ac:dyDescent="0.3">
      <c r="B457" s="3">
        <v>31646</v>
      </c>
      <c r="C457" s="3">
        <v>49287</v>
      </c>
      <c r="D457" s="3">
        <v>698</v>
      </c>
      <c r="E457" s="3">
        <v>14</v>
      </c>
      <c r="F457" s="3">
        <v>0</v>
      </c>
      <c r="G457" s="3">
        <v>1</v>
      </c>
    </row>
    <row r="458" spans="2:7" x14ac:dyDescent="0.3">
      <c r="B458" s="3">
        <v>43649</v>
      </c>
      <c r="C458" s="3">
        <v>59711</v>
      </c>
      <c r="D458" s="3">
        <v>630</v>
      </c>
      <c r="E458" s="3">
        <v>5</v>
      </c>
      <c r="F458" s="3">
        <v>0</v>
      </c>
      <c r="G458" s="3">
        <v>1</v>
      </c>
    </row>
    <row r="459" spans="2:7" x14ac:dyDescent="0.3">
      <c r="B459" s="3">
        <v>28049</v>
      </c>
      <c r="C459" s="3">
        <v>31954</v>
      </c>
      <c r="D459" s="3">
        <v>764</v>
      </c>
      <c r="E459" s="3">
        <v>10</v>
      </c>
      <c r="F459" s="3">
        <v>1</v>
      </c>
      <c r="G459" s="3">
        <v>1</v>
      </c>
    </row>
    <row r="460" spans="2:7" x14ac:dyDescent="0.3">
      <c r="B460" s="3">
        <v>19069</v>
      </c>
      <c r="C460" s="3">
        <v>93340</v>
      </c>
      <c r="D460" s="3">
        <v>778</v>
      </c>
      <c r="E460" s="3">
        <v>12</v>
      </c>
      <c r="F460" s="3">
        <v>0</v>
      </c>
      <c r="G460" s="3">
        <v>1</v>
      </c>
    </row>
    <row r="461" spans="2:7" x14ac:dyDescent="0.3">
      <c r="B461" s="3">
        <v>37580</v>
      </c>
      <c r="C461" s="3">
        <v>92101</v>
      </c>
      <c r="D461" s="3">
        <v>667</v>
      </c>
      <c r="E461" s="3">
        <v>24</v>
      </c>
      <c r="F461" s="3">
        <v>0</v>
      </c>
      <c r="G461" s="3">
        <v>1</v>
      </c>
    </row>
    <row r="462" spans="2:7" x14ac:dyDescent="0.3">
      <c r="B462" s="3">
        <v>36843</v>
      </c>
      <c r="C462" s="3">
        <v>91520</v>
      </c>
      <c r="D462" s="3">
        <v>757</v>
      </c>
      <c r="E462" s="3">
        <v>0</v>
      </c>
      <c r="F462" s="3">
        <v>1</v>
      </c>
      <c r="G462" s="3">
        <v>0</v>
      </c>
    </row>
    <row r="463" spans="2:7" x14ac:dyDescent="0.3">
      <c r="B463" s="3">
        <v>7849</v>
      </c>
      <c r="C463" s="3">
        <v>38574</v>
      </c>
      <c r="D463" s="3">
        <v>747</v>
      </c>
      <c r="E463" s="3">
        <v>27</v>
      </c>
      <c r="F463" s="3">
        <v>0</v>
      </c>
      <c r="G463" s="3">
        <v>1</v>
      </c>
    </row>
    <row r="464" spans="2:7" x14ac:dyDescent="0.3">
      <c r="B464" s="3">
        <v>45158</v>
      </c>
      <c r="C464" s="3">
        <v>29184</v>
      </c>
      <c r="D464" s="3">
        <v>749</v>
      </c>
      <c r="E464" s="3">
        <v>5</v>
      </c>
      <c r="F464" s="3">
        <v>1</v>
      </c>
      <c r="G464" s="3">
        <v>1</v>
      </c>
    </row>
    <row r="465" spans="2:7" x14ac:dyDescent="0.3">
      <c r="B465" s="3">
        <v>28289</v>
      </c>
      <c r="C465" s="3">
        <v>39096</v>
      </c>
      <c r="D465" s="3">
        <v>574</v>
      </c>
      <c r="E465" s="3">
        <v>8</v>
      </c>
      <c r="F465" s="3">
        <v>1</v>
      </c>
      <c r="G465" s="3">
        <v>1</v>
      </c>
    </row>
    <row r="466" spans="2:7" x14ac:dyDescent="0.3">
      <c r="B466" s="3">
        <v>49690</v>
      </c>
      <c r="C466" s="3">
        <v>87728</v>
      </c>
      <c r="D466" s="3">
        <v>759</v>
      </c>
      <c r="E466" s="3">
        <v>7</v>
      </c>
      <c r="F466" s="3">
        <v>0</v>
      </c>
      <c r="G466" s="3">
        <v>1</v>
      </c>
    </row>
    <row r="467" spans="2:7" x14ac:dyDescent="0.3">
      <c r="B467" s="3">
        <v>40257</v>
      </c>
      <c r="C467" s="3">
        <v>54016</v>
      </c>
      <c r="D467" s="3">
        <v>638</v>
      </c>
      <c r="E467" s="3">
        <v>10</v>
      </c>
      <c r="F467" s="3">
        <v>1</v>
      </c>
      <c r="G467" s="3">
        <v>1</v>
      </c>
    </row>
    <row r="468" spans="2:7" x14ac:dyDescent="0.3">
      <c r="B468" s="3">
        <v>14823</v>
      </c>
      <c r="C468" s="3">
        <v>31246</v>
      </c>
      <c r="D468" s="3">
        <v>561</v>
      </c>
      <c r="E468" s="3">
        <v>21</v>
      </c>
      <c r="F468" s="3">
        <v>1</v>
      </c>
      <c r="G468" s="3">
        <v>1</v>
      </c>
    </row>
    <row r="469" spans="2:7" x14ac:dyDescent="0.3">
      <c r="B469" s="3">
        <v>46975</v>
      </c>
      <c r="C469" s="3">
        <v>65558</v>
      </c>
      <c r="D469" s="3">
        <v>692</v>
      </c>
      <c r="E469" s="3">
        <v>18</v>
      </c>
      <c r="F469" s="3">
        <v>0</v>
      </c>
      <c r="G469" s="3">
        <v>1</v>
      </c>
    </row>
    <row r="470" spans="2:7" x14ac:dyDescent="0.3">
      <c r="B470" s="3">
        <v>14540</v>
      </c>
      <c r="C470" s="3">
        <v>38381</v>
      </c>
      <c r="D470" s="3">
        <v>608</v>
      </c>
      <c r="E470" s="3">
        <v>23</v>
      </c>
      <c r="F470" s="3">
        <v>1</v>
      </c>
      <c r="G470" s="3">
        <v>1</v>
      </c>
    </row>
    <row r="471" spans="2:7" x14ac:dyDescent="0.3">
      <c r="B471" s="3">
        <v>21364</v>
      </c>
      <c r="C471" s="3">
        <v>56455</v>
      </c>
      <c r="D471" s="3">
        <v>703</v>
      </c>
      <c r="E471" s="3">
        <v>8</v>
      </c>
      <c r="F471" s="3">
        <v>1</v>
      </c>
      <c r="G471" s="3">
        <v>1</v>
      </c>
    </row>
    <row r="472" spans="2:7" x14ac:dyDescent="0.3">
      <c r="B472" s="3">
        <v>9611</v>
      </c>
      <c r="C472" s="3">
        <v>24018</v>
      </c>
      <c r="D472" s="3">
        <v>782</v>
      </c>
      <c r="E472" s="3">
        <v>16</v>
      </c>
      <c r="F472" s="3">
        <v>0</v>
      </c>
      <c r="G472" s="3">
        <v>0</v>
      </c>
    </row>
    <row r="473" spans="2:7" x14ac:dyDescent="0.3">
      <c r="B473" s="3">
        <v>32663</v>
      </c>
      <c r="C473" s="3">
        <v>31302</v>
      </c>
      <c r="D473" s="3">
        <v>658</v>
      </c>
      <c r="E473" s="3">
        <v>11</v>
      </c>
      <c r="F473" s="3">
        <v>0</v>
      </c>
      <c r="G473" s="3">
        <v>1</v>
      </c>
    </row>
    <row r="474" spans="2:7" x14ac:dyDescent="0.3">
      <c r="B474" s="3">
        <v>43646</v>
      </c>
      <c r="C474" s="3">
        <v>87506</v>
      </c>
      <c r="D474" s="3">
        <v>575</v>
      </c>
      <c r="E474" s="3">
        <v>24</v>
      </c>
      <c r="F474" s="3">
        <v>0</v>
      </c>
      <c r="G474" s="3">
        <v>1</v>
      </c>
    </row>
    <row r="475" spans="2:7" x14ac:dyDescent="0.3">
      <c r="B475" s="3">
        <v>35977</v>
      </c>
      <c r="C475" s="3">
        <v>61157</v>
      </c>
      <c r="D475" s="3">
        <v>596</v>
      </c>
      <c r="E475" s="3">
        <v>13</v>
      </c>
      <c r="F475" s="3">
        <v>1</v>
      </c>
      <c r="G475" s="3">
        <v>1</v>
      </c>
    </row>
    <row r="476" spans="2:7" x14ac:dyDescent="0.3">
      <c r="B476" s="3">
        <v>34168</v>
      </c>
      <c r="C476" s="3">
        <v>74917</v>
      </c>
      <c r="D476" s="3">
        <v>581</v>
      </c>
      <c r="E476" s="3">
        <v>14</v>
      </c>
      <c r="F476" s="3">
        <v>0</v>
      </c>
      <c r="G476" s="3">
        <v>1</v>
      </c>
    </row>
    <row r="477" spans="2:7" x14ac:dyDescent="0.3">
      <c r="B477" s="3">
        <v>30471</v>
      </c>
      <c r="C477" s="3">
        <v>44519</v>
      </c>
      <c r="D477" s="3">
        <v>559</v>
      </c>
      <c r="E477" s="3">
        <v>15</v>
      </c>
      <c r="F477" s="3">
        <v>1</v>
      </c>
      <c r="G477" s="3">
        <v>1</v>
      </c>
    </row>
    <row r="478" spans="2:7" x14ac:dyDescent="0.3">
      <c r="B478" s="3">
        <v>27687</v>
      </c>
      <c r="C478" s="3">
        <v>76819</v>
      </c>
      <c r="D478" s="3">
        <v>565</v>
      </c>
      <c r="E478" s="3">
        <v>21</v>
      </c>
      <c r="F478" s="3">
        <v>1</v>
      </c>
      <c r="G478" s="3">
        <v>1</v>
      </c>
    </row>
    <row r="479" spans="2:7" x14ac:dyDescent="0.3">
      <c r="B479" s="3">
        <v>5851</v>
      </c>
      <c r="C479" s="3">
        <v>91324</v>
      </c>
      <c r="D479" s="3">
        <v>748</v>
      </c>
      <c r="E479" s="3">
        <v>21</v>
      </c>
      <c r="F479" s="3">
        <v>1</v>
      </c>
      <c r="G479" s="3">
        <v>1</v>
      </c>
    </row>
    <row r="480" spans="2:7" x14ac:dyDescent="0.3">
      <c r="B480" s="3">
        <v>23071</v>
      </c>
      <c r="C480" s="3">
        <v>25408</v>
      </c>
      <c r="D480" s="3">
        <v>694</v>
      </c>
      <c r="E480" s="3">
        <v>27</v>
      </c>
      <c r="F480" s="3">
        <v>1</v>
      </c>
      <c r="G480" s="3">
        <v>1</v>
      </c>
    </row>
    <row r="481" spans="2:7" x14ac:dyDescent="0.3">
      <c r="B481" s="3">
        <v>11833</v>
      </c>
      <c r="C481" s="3">
        <v>79379</v>
      </c>
      <c r="D481" s="3">
        <v>700</v>
      </c>
      <c r="E481" s="3">
        <v>19</v>
      </c>
      <c r="F481" s="3">
        <v>1</v>
      </c>
      <c r="G481" s="3">
        <v>1</v>
      </c>
    </row>
    <row r="482" spans="2:7" x14ac:dyDescent="0.3">
      <c r="B482" s="3">
        <v>16938</v>
      </c>
      <c r="C482" s="3">
        <v>45053</v>
      </c>
      <c r="D482" s="3">
        <v>575</v>
      </c>
      <c r="E482" s="3">
        <v>0</v>
      </c>
      <c r="F482" s="3">
        <v>1</v>
      </c>
      <c r="G482" s="3">
        <v>1</v>
      </c>
    </row>
    <row r="483" spans="2:7" x14ac:dyDescent="0.3">
      <c r="B483" s="3">
        <v>40195</v>
      </c>
      <c r="C483" s="3">
        <v>29446</v>
      </c>
      <c r="D483" s="3">
        <v>762</v>
      </c>
      <c r="E483" s="3">
        <v>9</v>
      </c>
      <c r="F483" s="3">
        <v>1</v>
      </c>
      <c r="G483" s="3">
        <v>1</v>
      </c>
    </row>
    <row r="484" spans="2:7" x14ac:dyDescent="0.3">
      <c r="B484" s="3">
        <v>31144</v>
      </c>
      <c r="C484" s="3">
        <v>20922</v>
      </c>
      <c r="D484" s="3">
        <v>635</v>
      </c>
      <c r="E484" s="3">
        <v>7</v>
      </c>
      <c r="F484" s="3">
        <v>0</v>
      </c>
      <c r="G484" s="3">
        <v>1</v>
      </c>
    </row>
    <row r="485" spans="2:7" x14ac:dyDescent="0.3">
      <c r="B485" s="3">
        <v>9000</v>
      </c>
      <c r="C485" s="3">
        <v>71356</v>
      </c>
      <c r="D485" s="3">
        <v>799</v>
      </c>
      <c r="E485" s="3">
        <v>17</v>
      </c>
      <c r="F485" s="3">
        <v>0</v>
      </c>
      <c r="G485" s="3">
        <v>1</v>
      </c>
    </row>
    <row r="486" spans="2:7" x14ac:dyDescent="0.3">
      <c r="B486" s="3">
        <v>10052</v>
      </c>
      <c r="C486" s="3">
        <v>30789</v>
      </c>
      <c r="D486" s="3">
        <v>684</v>
      </c>
      <c r="E486" s="3">
        <v>27</v>
      </c>
      <c r="F486" s="3">
        <v>1</v>
      </c>
      <c r="G486" s="3">
        <v>1</v>
      </c>
    </row>
    <row r="487" spans="2:7" x14ac:dyDescent="0.3">
      <c r="B487" s="3">
        <v>40506</v>
      </c>
      <c r="C487" s="3">
        <v>86656</v>
      </c>
      <c r="D487" s="3">
        <v>563</v>
      </c>
      <c r="E487" s="3">
        <v>0</v>
      </c>
      <c r="F487" s="3">
        <v>1</v>
      </c>
      <c r="G487" s="3">
        <v>1</v>
      </c>
    </row>
    <row r="488" spans="2:7" x14ac:dyDescent="0.3">
      <c r="B488" s="3">
        <v>33074</v>
      </c>
      <c r="C488" s="3">
        <v>64028</v>
      </c>
      <c r="D488" s="3">
        <v>628</v>
      </c>
      <c r="E488" s="3">
        <v>1</v>
      </c>
      <c r="F488" s="3">
        <v>0</v>
      </c>
      <c r="G488" s="3">
        <v>1</v>
      </c>
    </row>
    <row r="489" spans="2:7" x14ac:dyDescent="0.3">
      <c r="B489" s="3">
        <v>43155</v>
      </c>
      <c r="C489" s="3">
        <v>84484</v>
      </c>
      <c r="D489" s="3">
        <v>666</v>
      </c>
      <c r="E489" s="3">
        <v>0</v>
      </c>
      <c r="F489" s="3">
        <v>1</v>
      </c>
      <c r="G489" s="3">
        <v>1</v>
      </c>
    </row>
    <row r="490" spans="2:7" x14ac:dyDescent="0.3">
      <c r="B490" s="3">
        <v>45770</v>
      </c>
      <c r="C490" s="3">
        <v>52154</v>
      </c>
      <c r="D490" s="3">
        <v>556</v>
      </c>
      <c r="E490" s="3">
        <v>0</v>
      </c>
      <c r="F490" s="3">
        <v>0</v>
      </c>
      <c r="G490" s="3">
        <v>1</v>
      </c>
    </row>
    <row r="491" spans="2:7" x14ac:dyDescent="0.3">
      <c r="B491" s="3">
        <v>37320</v>
      </c>
      <c r="C491" s="3">
        <v>22336</v>
      </c>
      <c r="D491" s="3">
        <v>686</v>
      </c>
      <c r="E491" s="3">
        <v>8</v>
      </c>
      <c r="F491" s="3">
        <v>0</v>
      </c>
      <c r="G491" s="3">
        <v>1</v>
      </c>
    </row>
    <row r="492" spans="2:7" x14ac:dyDescent="0.3">
      <c r="B492" s="3">
        <v>43304</v>
      </c>
      <c r="C492" s="3">
        <v>87779</v>
      </c>
      <c r="D492" s="3">
        <v>664</v>
      </c>
      <c r="E492" s="3">
        <v>12</v>
      </c>
      <c r="F492" s="3">
        <v>0</v>
      </c>
      <c r="G492" s="3">
        <v>1</v>
      </c>
    </row>
    <row r="493" spans="2:7" x14ac:dyDescent="0.3">
      <c r="B493" s="3">
        <v>8913</v>
      </c>
      <c r="C493" s="3">
        <v>39029</v>
      </c>
      <c r="D493" s="3">
        <v>725</v>
      </c>
      <c r="E493" s="3">
        <v>29</v>
      </c>
      <c r="F493" s="3">
        <v>1</v>
      </c>
      <c r="G493" s="3">
        <v>1</v>
      </c>
    </row>
    <row r="494" spans="2:7" x14ac:dyDescent="0.3">
      <c r="B494" s="3">
        <v>22450</v>
      </c>
      <c r="C494" s="3">
        <v>79201</v>
      </c>
      <c r="D494" s="3">
        <v>621</v>
      </c>
      <c r="E494" s="3">
        <v>0</v>
      </c>
      <c r="F494" s="3">
        <v>1</v>
      </c>
      <c r="G494" s="3">
        <v>1</v>
      </c>
    </row>
    <row r="495" spans="2:7" x14ac:dyDescent="0.3">
      <c r="B495" s="3">
        <v>29107</v>
      </c>
      <c r="C495" s="3">
        <v>52265</v>
      </c>
      <c r="D495" s="3">
        <v>791</v>
      </c>
      <c r="E495" s="3">
        <v>12</v>
      </c>
      <c r="F495" s="3">
        <v>0</v>
      </c>
      <c r="G495" s="3">
        <v>1</v>
      </c>
    </row>
    <row r="496" spans="2:7" x14ac:dyDescent="0.3">
      <c r="B496" s="3">
        <v>25764</v>
      </c>
      <c r="C496" s="3">
        <v>63872</v>
      </c>
      <c r="D496" s="3">
        <v>608</v>
      </c>
      <c r="E496" s="3">
        <v>19</v>
      </c>
      <c r="F496" s="3">
        <v>0</v>
      </c>
      <c r="G496" s="3">
        <v>1</v>
      </c>
    </row>
    <row r="497" spans="2:7" x14ac:dyDescent="0.3">
      <c r="B497" s="3">
        <v>48404</v>
      </c>
      <c r="C497" s="3">
        <v>66197</v>
      </c>
      <c r="D497" s="3">
        <v>764</v>
      </c>
      <c r="E497" s="3">
        <v>25</v>
      </c>
      <c r="F497" s="3">
        <v>0</v>
      </c>
      <c r="G497" s="3">
        <v>1</v>
      </c>
    </row>
    <row r="498" spans="2:7" x14ac:dyDescent="0.3">
      <c r="B498" s="3">
        <v>25491</v>
      </c>
      <c r="C498" s="3">
        <v>75180</v>
      </c>
      <c r="D498" s="3">
        <v>770</v>
      </c>
      <c r="E498" s="3">
        <v>21</v>
      </c>
      <c r="F498" s="3">
        <v>0</v>
      </c>
      <c r="G498" s="3">
        <v>1</v>
      </c>
    </row>
    <row r="499" spans="2:7" x14ac:dyDescent="0.3">
      <c r="B499" s="3">
        <v>43494</v>
      </c>
      <c r="C499" s="3">
        <v>43710</v>
      </c>
      <c r="D499" s="3">
        <v>631</v>
      </c>
      <c r="E499" s="3">
        <v>6</v>
      </c>
      <c r="F499" s="3">
        <v>0</v>
      </c>
      <c r="G499" s="3">
        <v>1</v>
      </c>
    </row>
    <row r="500" spans="2:7" x14ac:dyDescent="0.3">
      <c r="B500" s="3">
        <v>8373</v>
      </c>
      <c r="C500" s="3">
        <v>49486</v>
      </c>
      <c r="D500" s="3">
        <v>772</v>
      </c>
      <c r="E500" s="3">
        <v>1</v>
      </c>
      <c r="F500" s="3">
        <v>1</v>
      </c>
      <c r="G500" s="3">
        <v>0</v>
      </c>
    </row>
    <row r="501" spans="2:7" x14ac:dyDescent="0.3">
      <c r="B501" s="3">
        <v>17161</v>
      </c>
      <c r="C501" s="3">
        <v>91907</v>
      </c>
      <c r="D501" s="3">
        <v>771</v>
      </c>
      <c r="E501" s="3">
        <v>5</v>
      </c>
      <c r="F501" s="3">
        <v>0</v>
      </c>
      <c r="G501" s="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1AFF3-2DB3-473B-83EE-381869F8D8F9}">
  <dimension ref="B1:W507"/>
  <sheetViews>
    <sheetView showGridLines="0" tabSelected="1" workbookViewId="0">
      <selection activeCell="X26" sqref="X26"/>
    </sheetView>
  </sheetViews>
  <sheetFormatPr defaultRowHeight="13.8" x14ac:dyDescent="0.25"/>
  <cols>
    <col min="1" max="1" width="2.44140625" style="4" customWidth="1"/>
    <col min="2" max="9" width="10.33203125" style="4" customWidth="1"/>
    <col min="10" max="10" width="13.88671875" style="4" customWidth="1"/>
    <col min="11" max="11" width="10.33203125" style="4" hidden="1" customWidth="1"/>
    <col min="12" max="14" width="10.33203125" style="4" customWidth="1"/>
    <col min="15" max="16" width="8.88671875" style="4"/>
    <col min="17" max="17" width="9.88671875" style="4" bestFit="1" customWidth="1"/>
    <col min="18" max="18" width="9" style="4" bestFit="1" customWidth="1"/>
    <col min="19" max="20" width="8.88671875" style="4"/>
    <col min="21" max="21" width="6.5546875" style="4" bestFit="1" customWidth="1"/>
    <col min="22" max="23" width="13.33203125" style="4" bestFit="1" customWidth="1"/>
    <col min="24" max="16384" width="8.88671875" style="4"/>
  </cols>
  <sheetData>
    <row r="1" spans="2:23" ht="14.4" thickBot="1" x14ac:dyDescent="0.3"/>
    <row r="2" spans="2:23" ht="15" customHeight="1" thickBot="1" x14ac:dyDescent="0.3">
      <c r="M2" s="44" t="s">
        <v>0</v>
      </c>
      <c r="N2" s="44"/>
      <c r="Q2" s="45" t="s">
        <v>27</v>
      </c>
      <c r="R2" s="46"/>
      <c r="S2" s="42" t="s">
        <v>1</v>
      </c>
      <c r="T2" s="42"/>
      <c r="U2" s="39" t="s">
        <v>28</v>
      </c>
    </row>
    <row r="3" spans="2:23" x14ac:dyDescent="0.25">
      <c r="B3" s="16" t="s">
        <v>2</v>
      </c>
      <c r="C3" s="17" t="s">
        <v>3</v>
      </c>
      <c r="D3" s="17" t="s">
        <v>4</v>
      </c>
      <c r="E3" s="17" t="s">
        <v>5</v>
      </c>
      <c r="F3" s="17" t="s">
        <v>6</v>
      </c>
      <c r="G3" s="18" t="s">
        <v>7</v>
      </c>
      <c r="M3" s="5" t="s">
        <v>8</v>
      </c>
      <c r="N3" s="6" t="s">
        <v>9</v>
      </c>
      <c r="Q3" s="47"/>
      <c r="R3" s="48"/>
      <c r="S3" s="31">
        <v>0</v>
      </c>
      <c r="T3" s="31">
        <v>1</v>
      </c>
      <c r="U3" s="40"/>
    </row>
    <row r="4" spans="2:23" ht="14.4" thickBot="1" x14ac:dyDescent="0.3">
      <c r="B4" s="19">
        <v>1.6128147635562184</v>
      </c>
      <c r="C4" s="20">
        <v>6.0816633921814467E-2</v>
      </c>
      <c r="D4" s="20">
        <v>1.0864932817527012E-2</v>
      </c>
      <c r="E4" s="20">
        <v>-0.48246479001324727</v>
      </c>
      <c r="F4" s="20">
        <v>0.14252124648706388</v>
      </c>
      <c r="G4" s="21">
        <v>2.1805319063932682</v>
      </c>
      <c r="M4" s="7">
        <f>SUM(M8:M507)</f>
        <v>-92.697577956163556</v>
      </c>
      <c r="N4" s="8">
        <v>0.6</v>
      </c>
      <c r="Q4" s="43" t="s">
        <v>10</v>
      </c>
      <c r="R4" s="32">
        <v>0</v>
      </c>
      <c r="S4" s="33">
        <f>COUNTIFS($H$8:$H$507,R4,$N$8:$N$507,S3)</f>
        <v>30</v>
      </c>
      <c r="T4" s="33">
        <f>COUNTIFS($H$8:$H$507,R4,$N$8:$N$507,T3)</f>
        <v>3</v>
      </c>
      <c r="U4" s="34">
        <f>SUM(S4:T4)</f>
        <v>33</v>
      </c>
    </row>
    <row r="5" spans="2:23" x14ac:dyDescent="0.25">
      <c r="Q5" s="43"/>
      <c r="R5" s="32">
        <v>1</v>
      </c>
      <c r="S5" s="33">
        <f>COUNTIFS($H$8:$H$507,R5,$N$8:$N$507,S3)</f>
        <v>8</v>
      </c>
      <c r="T5" s="33">
        <f>COUNTIFS($H$8:$H$507,R5,$N$8:$N$507,T3)</f>
        <v>459</v>
      </c>
      <c r="U5" s="34">
        <f>SUM(S5:T5)</f>
        <v>467</v>
      </c>
    </row>
    <row r="6" spans="2:23" ht="15" customHeight="1" thickBot="1" x14ac:dyDescent="0.3">
      <c r="H6" s="9" t="s">
        <v>26</v>
      </c>
      <c r="Q6" s="49" t="s">
        <v>28</v>
      </c>
      <c r="R6" s="50"/>
      <c r="S6" s="35">
        <f>SUM(S4:S5)</f>
        <v>38</v>
      </c>
      <c r="T6" s="35">
        <f>SUM(T4:T5)</f>
        <v>462</v>
      </c>
      <c r="U6" s="36">
        <f>SUM(U4:U5)</f>
        <v>500</v>
      </c>
    </row>
    <row r="7" spans="2:23" ht="42" thickBot="1" x14ac:dyDescent="0.3">
      <c r="B7" s="22" t="s">
        <v>11</v>
      </c>
      <c r="C7" s="23" t="s">
        <v>31</v>
      </c>
      <c r="D7" s="23" t="s">
        <v>32</v>
      </c>
      <c r="E7" s="23" t="s">
        <v>33</v>
      </c>
      <c r="F7" s="23" t="s">
        <v>23</v>
      </c>
      <c r="G7" s="23" t="s">
        <v>24</v>
      </c>
      <c r="H7" s="23" t="s">
        <v>25</v>
      </c>
      <c r="I7" s="23" t="s">
        <v>12</v>
      </c>
      <c r="J7" s="23" t="s">
        <v>13</v>
      </c>
      <c r="K7" s="23" t="s">
        <v>14</v>
      </c>
      <c r="L7" s="23" t="s">
        <v>15</v>
      </c>
      <c r="M7" s="23" t="s">
        <v>16</v>
      </c>
      <c r="N7" s="24" t="s">
        <v>10</v>
      </c>
    </row>
    <row r="8" spans="2:23" ht="14.4" customHeight="1" x14ac:dyDescent="0.25">
      <c r="B8" s="4" cm="1">
        <f t="array" ref="B8:B507">_xlfn.SEQUENCE(500,1)</f>
        <v>1</v>
      </c>
      <c r="C8" s="10">
        <f>credit_risk_dataset!B2/1000</f>
        <v>20.795000000000002</v>
      </c>
      <c r="D8" s="10">
        <f>credit_risk_dataset!C2/1000</f>
        <v>47.35</v>
      </c>
      <c r="E8" s="10">
        <f>credit_risk_dataset!D2/100</f>
        <v>6.58</v>
      </c>
      <c r="F8" s="10">
        <f>credit_risk_dataset!E2</f>
        <v>19</v>
      </c>
      <c r="G8" s="10">
        <f>credit_risk_dataset!F2</f>
        <v>0</v>
      </c>
      <c r="H8" s="10">
        <f>credit_risk_dataset!G2</f>
        <v>1</v>
      </c>
      <c r="I8" s="11">
        <f t="shared" ref="I8:I71" si="0">$B$4+SUMPRODUCT($C$4:$G$4,C8:G8)</f>
        <v>2.9252365998373011</v>
      </c>
      <c r="J8" s="12">
        <f>EXP(I8)</f>
        <v>18.638635426358949</v>
      </c>
      <c r="K8" s="11">
        <f>J8/(1+J8)</f>
        <v>0.94907996516612347</v>
      </c>
      <c r="L8" s="11">
        <f>IF(H8=1,K8,(1-K8))</f>
        <v>0.94907996516612347</v>
      </c>
      <c r="M8" s="11">
        <f>LN(L8)</f>
        <v>-5.2262221365593747E-2</v>
      </c>
      <c r="N8" s="4">
        <f>IF(L8&gt;$N$4,1,0)</f>
        <v>1</v>
      </c>
      <c r="Q8" s="4" t="s">
        <v>17</v>
      </c>
      <c r="R8" s="13">
        <f>(S4+T5)/U6</f>
        <v>0.97799999999999998</v>
      </c>
      <c r="U8" s="41" t="s">
        <v>29</v>
      </c>
      <c r="V8" s="41"/>
      <c r="W8" s="11">
        <f>T4/U4</f>
        <v>9.0909090909090912E-2</v>
      </c>
    </row>
    <row r="9" spans="2:23" ht="14.4" customHeight="1" x14ac:dyDescent="0.25">
      <c r="B9" s="4">
        <v>2</v>
      </c>
      <c r="C9" s="10">
        <f>credit_risk_dataset!B3/1000</f>
        <v>5.86</v>
      </c>
      <c r="D9" s="10">
        <f>credit_risk_dataset!C3/1000</f>
        <v>45.350999999999999</v>
      </c>
      <c r="E9" s="10">
        <f>credit_risk_dataset!D3/100</f>
        <v>7.65</v>
      </c>
      <c r="F9" s="10">
        <f>credit_risk_dataset!E3</f>
        <v>6</v>
      </c>
      <c r="G9" s="10">
        <f>credit_risk_dataset!F3</f>
        <v>1</v>
      </c>
      <c r="H9" s="10">
        <f>credit_risk_dataset!G3</f>
        <v>1</v>
      </c>
      <c r="I9" s="11">
        <f t="shared" si="0"/>
        <v>1.8067395482600281</v>
      </c>
      <c r="J9" s="12">
        <f t="shared" ref="J9:J11" si="1">EXP(I9)</f>
        <v>6.0905570566934104</v>
      </c>
      <c r="K9" s="11">
        <f t="shared" ref="K9:K72" si="2">J9/(1+J9)</f>
        <v>0.8589673572888028</v>
      </c>
      <c r="L9" s="11">
        <f>IF(H9=1,K9,(1-K9))</f>
        <v>0.8589673572888028</v>
      </c>
      <c r="M9" s="11">
        <f t="shared" ref="M9:M72" si="3">LN(L9)</f>
        <v>-0.15202435854786764</v>
      </c>
      <c r="N9" s="4">
        <f>IF(L9&gt;$N$4,1,0)</f>
        <v>1</v>
      </c>
      <c r="Q9" s="4" t="s">
        <v>18</v>
      </c>
      <c r="R9" s="13">
        <f>T5/T6</f>
        <v>0.99350649350649356</v>
      </c>
      <c r="U9" s="41" t="s">
        <v>30</v>
      </c>
      <c r="V9" s="41"/>
      <c r="W9" s="11">
        <f>T5/U5</f>
        <v>0.98286937901498928</v>
      </c>
    </row>
    <row r="10" spans="2:23" x14ac:dyDescent="0.25">
      <c r="B10" s="4">
        <v>3</v>
      </c>
      <c r="C10" s="10">
        <f>credit_risk_dataset!B4/1000</f>
        <v>43.158000000000001</v>
      </c>
      <c r="D10" s="10">
        <f>credit_risk_dataset!C4/1000</f>
        <v>35.305</v>
      </c>
      <c r="E10" s="10">
        <f>credit_risk_dataset!D4/100</f>
        <v>7.29</v>
      </c>
      <c r="F10" s="10">
        <f>credit_risk_dataset!E4</f>
        <v>2</v>
      </c>
      <c r="G10" s="10">
        <f>credit_risk_dataset!F4</f>
        <v>1</v>
      </c>
      <c r="H10" s="10">
        <f>credit_risk_dataset!G4</f>
        <v>1</v>
      </c>
      <c r="I10" s="11">
        <f t="shared" si="0"/>
        <v>3.5695315836475014</v>
      </c>
      <c r="J10" s="12">
        <f t="shared" si="1"/>
        <v>35.499960494419646</v>
      </c>
      <c r="K10" s="11">
        <f t="shared" si="2"/>
        <v>0.9726027100727167</v>
      </c>
      <c r="L10" s="11">
        <f t="shared" ref="L10:L73" si="4">IF(H10=1,K10,(1-K10))</f>
        <v>0.9726027100727167</v>
      </c>
      <c r="M10" s="11">
        <f t="shared" si="3"/>
        <v>-2.7779594595691393E-2</v>
      </c>
      <c r="N10" s="4">
        <f t="shared" ref="N10:N73" si="5">IF(L10&gt;$N$4,1,0)</f>
        <v>1</v>
      </c>
      <c r="Q10" s="4" t="s">
        <v>19</v>
      </c>
      <c r="R10" s="13">
        <f>T5/U5</f>
        <v>0.98286937901498928</v>
      </c>
    </row>
    <row r="11" spans="2:23" x14ac:dyDescent="0.25">
      <c r="B11" s="4">
        <v>4</v>
      </c>
      <c r="C11" s="10">
        <f>credit_risk_dataset!B5/1000</f>
        <v>49.731999999999999</v>
      </c>
      <c r="D11" s="10">
        <f>credit_risk_dataset!C5/1000</f>
        <v>95.352999999999994</v>
      </c>
      <c r="E11" s="10">
        <f>credit_risk_dataset!D5/100</f>
        <v>7.33</v>
      </c>
      <c r="F11" s="10">
        <f>credit_risk_dataset!E5</f>
        <v>17</v>
      </c>
      <c r="G11" s="10">
        <f>credit_risk_dataset!F5</f>
        <v>1</v>
      </c>
      <c r="H11" s="10">
        <f>credit_risk_dataset!G5</f>
        <v>1</v>
      </c>
      <c r="I11" s="11">
        <f t="shared" si="0"/>
        <v>6.7402777265818008</v>
      </c>
      <c r="J11" s="12">
        <f t="shared" si="1"/>
        <v>845.79560315684682</v>
      </c>
      <c r="K11" s="11">
        <f t="shared" si="2"/>
        <v>0.99881907747717158</v>
      </c>
      <c r="L11" s="11">
        <f t="shared" si="4"/>
        <v>0.99881907747717158</v>
      </c>
      <c r="M11" s="11">
        <f t="shared" si="3"/>
        <v>-1.1816203612804125E-3</v>
      </c>
      <c r="N11" s="4">
        <f t="shared" si="5"/>
        <v>1</v>
      </c>
    </row>
    <row r="12" spans="2:23" x14ac:dyDescent="0.25">
      <c r="B12" s="4">
        <v>5</v>
      </c>
      <c r="C12" s="10">
        <f>credit_risk_dataset!B6/1000</f>
        <v>16.283999999999999</v>
      </c>
      <c r="D12" s="10">
        <f>credit_risk_dataset!C6/1000</f>
        <v>96.796999999999997</v>
      </c>
      <c r="E12" s="10">
        <f>credit_risk_dataset!D6/100</f>
        <v>5.64</v>
      </c>
      <c r="F12" s="10">
        <f>credit_risk_dataset!E6</f>
        <v>26</v>
      </c>
      <c r="G12" s="10">
        <f>credit_risk_dataset!F6</f>
        <v>1</v>
      </c>
      <c r="H12" s="10">
        <f>credit_risk_dataset!G6</f>
        <v>1</v>
      </c>
      <c r="I12" s="11">
        <f t="shared" si="0"/>
        <v>6.8198286316594219</v>
      </c>
      <c r="J12" s="12">
        <f>EXP(I12)</f>
        <v>915.82805269912467</v>
      </c>
      <c r="K12" s="11">
        <f t="shared" si="2"/>
        <v>0.99890928293799908</v>
      </c>
      <c r="L12" s="11">
        <f t="shared" si="4"/>
        <v>0.99890928293799908</v>
      </c>
      <c r="M12" s="11">
        <f t="shared" si="3"/>
        <v>-1.0913123267385625E-3</v>
      </c>
      <c r="N12" s="4">
        <f t="shared" si="5"/>
        <v>1</v>
      </c>
      <c r="P12" s="25" t="s">
        <v>9</v>
      </c>
      <c r="Q12" s="25" t="str" cm="1">
        <f t="array" ref="Q12:S12">TRANSPOSE(Q8:Q10)</f>
        <v>Accuracy</v>
      </c>
      <c r="R12" s="25" t="str">
        <v>Precision</v>
      </c>
      <c r="S12" s="25" t="str">
        <v>Recall</v>
      </c>
      <c r="U12" s="28" t="s">
        <v>9</v>
      </c>
      <c r="V12" s="29" t="str">
        <f>U8</f>
        <v>False Positive</v>
      </c>
      <c r="W12" s="29" t="str">
        <f>U9</f>
        <v>True Positive</v>
      </c>
    </row>
    <row r="13" spans="2:23" x14ac:dyDescent="0.25">
      <c r="B13" s="4">
        <v>6</v>
      </c>
      <c r="C13" s="10">
        <f>credit_risk_dataset!B7/1000</f>
        <v>11.265000000000001</v>
      </c>
      <c r="D13" s="10">
        <f>credit_risk_dataset!C7/1000</f>
        <v>85.953000000000003</v>
      </c>
      <c r="E13" s="10">
        <f>credit_risk_dataset!D7/100</f>
        <v>7.06</v>
      </c>
      <c r="F13" s="10">
        <f>credit_risk_dataset!E7</f>
        <v>9</v>
      </c>
      <c r="G13" s="10">
        <f>credit_risk_dataset!F7</f>
        <v>0</v>
      </c>
      <c r="H13" s="10">
        <f>credit_risk_dataset!G7</f>
        <v>1</v>
      </c>
      <c r="I13" s="11">
        <f t="shared" si="0"/>
        <v>1.1082775160404075</v>
      </c>
      <c r="J13" s="12">
        <f t="shared" ref="J13:J76" si="6">EXP(I13)</f>
        <v>3.029136259586513</v>
      </c>
      <c r="K13" s="11">
        <f t="shared" si="2"/>
        <v>0.75180784774386744</v>
      </c>
      <c r="L13" s="11">
        <f t="shared" si="4"/>
        <v>0.75180784774386744</v>
      </c>
      <c r="M13" s="11">
        <f t="shared" si="3"/>
        <v>-0.28527450930070536</v>
      </c>
      <c r="N13" s="4">
        <f t="shared" si="5"/>
        <v>1</v>
      </c>
      <c r="P13" s="26">
        <v>0.15</v>
      </c>
      <c r="Q13" s="27">
        <f>R8</f>
        <v>0.97799999999999998</v>
      </c>
      <c r="R13" s="27">
        <f>R9</f>
        <v>0.99350649350649356</v>
      </c>
      <c r="S13" s="27">
        <f>R10</f>
        <v>0.98286937901498928</v>
      </c>
      <c r="U13" s="30">
        <v>0.15</v>
      </c>
      <c r="V13" s="51">
        <f>W8</f>
        <v>9.0909090909090912E-2</v>
      </c>
      <c r="W13" s="51">
        <f>W9</f>
        <v>0.98286937901498928</v>
      </c>
    </row>
    <row r="14" spans="2:23" x14ac:dyDescent="0.25">
      <c r="B14" s="4">
        <v>7</v>
      </c>
      <c r="C14" s="10">
        <f>credit_risk_dataset!B8/1000</f>
        <v>21.85</v>
      </c>
      <c r="D14" s="10">
        <f>credit_risk_dataset!C8/1000</f>
        <v>77.457999999999998</v>
      </c>
      <c r="E14" s="10">
        <f>credit_risk_dataset!D8/100</f>
        <v>6.85</v>
      </c>
      <c r="F14" s="10">
        <f>credit_risk_dataset!E8</f>
        <v>6</v>
      </c>
      <c r="G14" s="10">
        <f>credit_risk_dataset!F8</f>
        <v>1</v>
      </c>
      <c r="H14" s="10">
        <f>credit_risk_dataset!G8</f>
        <v>1</v>
      </c>
      <c r="I14" s="11">
        <f t="shared" si="0"/>
        <v>3.51400975465278</v>
      </c>
      <c r="J14" s="12">
        <f t="shared" si="6"/>
        <v>33.582656383916266</v>
      </c>
      <c r="K14" s="11">
        <f t="shared" si="2"/>
        <v>0.97108377133038626</v>
      </c>
      <c r="L14" s="11">
        <f t="shared" si="4"/>
        <v>0.97108377133038626</v>
      </c>
      <c r="M14" s="11">
        <f t="shared" si="3"/>
        <v>-2.9342541157360628E-2</v>
      </c>
      <c r="N14" s="4">
        <f t="shared" si="5"/>
        <v>1</v>
      </c>
      <c r="P14" s="11">
        <f>P13+0.05</f>
        <v>0.2</v>
      </c>
      <c r="Q14" s="14">
        <f t="dataTable" ref="Q14:S22" dt2D="0" dtr="0" r1="N4"/>
        <v>0.97399999999999998</v>
      </c>
      <c r="R14" s="14">
        <v>0.97291666666666665</v>
      </c>
      <c r="S14" s="14">
        <v>1</v>
      </c>
      <c r="U14" s="11">
        <f>U13+0.05</f>
        <v>0.2</v>
      </c>
      <c r="V14" s="15">
        <f t="dataTable" ref="V14:W22" dt2D="0" dtr="0" r1="N4" ca="1"/>
        <v>0.39393939393939392</v>
      </c>
      <c r="W14" s="15">
        <v>1</v>
      </c>
    </row>
    <row r="15" spans="2:23" x14ac:dyDescent="0.25">
      <c r="B15" s="4">
        <v>8</v>
      </c>
      <c r="C15" s="10">
        <f>credit_risk_dataset!B9/1000</f>
        <v>42.194000000000003</v>
      </c>
      <c r="D15" s="10">
        <f>credit_risk_dataset!C9/1000</f>
        <v>40.357999999999997</v>
      </c>
      <c r="E15" s="10">
        <f>credit_risk_dataset!D9/100</f>
        <v>5.54</v>
      </c>
      <c r="F15" s="10">
        <f>credit_risk_dataset!E9</f>
        <v>16</v>
      </c>
      <c r="G15" s="10">
        <f>credit_risk_dataset!F9</f>
        <v>1</v>
      </c>
      <c r="H15" s="10">
        <f>credit_risk_dataset!G9</f>
        <v>1</v>
      </c>
      <c r="I15" s="11">
        <f t="shared" si="0"/>
        <v>6.4054156874159132</v>
      </c>
      <c r="J15" s="12">
        <f t="shared" si="6"/>
        <v>605.11328438272005</v>
      </c>
      <c r="K15" s="11">
        <f t="shared" si="2"/>
        <v>0.99835014340426742</v>
      </c>
      <c r="L15" s="11">
        <f t="shared" si="4"/>
        <v>0.99835014340426742</v>
      </c>
      <c r="M15" s="11">
        <f t="shared" si="3"/>
        <v>-1.6512191079652422E-3</v>
      </c>
      <c r="N15" s="4">
        <f t="shared" si="5"/>
        <v>1</v>
      </c>
      <c r="P15" s="11">
        <f t="shared" ref="P15:P22" si="7">P14+0.05</f>
        <v>0.25</v>
      </c>
      <c r="Q15" s="14">
        <v>0.97799999999999998</v>
      </c>
      <c r="R15" s="14">
        <v>0.97698744769874479</v>
      </c>
      <c r="S15" s="14">
        <v>1</v>
      </c>
      <c r="U15" s="11">
        <f t="shared" ref="U15:U22" si="8">U14+0.05</f>
        <v>0.25</v>
      </c>
      <c r="V15" s="15">
        <v>0.33333333333333331</v>
      </c>
      <c r="W15" s="15">
        <v>1</v>
      </c>
    </row>
    <row r="16" spans="2:23" x14ac:dyDescent="0.25">
      <c r="B16" s="4">
        <v>9</v>
      </c>
      <c r="C16" s="10">
        <f>credit_risk_dataset!B10/1000</f>
        <v>26.962</v>
      </c>
      <c r="D16" s="10">
        <f>credit_risk_dataset!C10/1000</f>
        <v>23.266999999999999</v>
      </c>
      <c r="E16" s="10">
        <f>credit_risk_dataset!D10/100</f>
        <v>7.06</v>
      </c>
      <c r="F16" s="10">
        <f>credit_risk_dataset!E10</f>
        <v>13</v>
      </c>
      <c r="G16" s="10">
        <f>credit_risk_dataset!F10</f>
        <v>0</v>
      </c>
      <c r="H16" s="10">
        <f>credit_risk_dataset!G10</f>
        <v>0</v>
      </c>
      <c r="I16" s="11">
        <f t="shared" si="0"/>
        <v>1.9519220260598862</v>
      </c>
      <c r="J16" s="12">
        <f t="shared" si="6"/>
        <v>7.0422098922408507</v>
      </c>
      <c r="K16" s="11">
        <f t="shared" si="2"/>
        <v>0.87565606799633466</v>
      </c>
      <c r="L16" s="11">
        <f t="shared" si="4"/>
        <v>0.12434393200366534</v>
      </c>
      <c r="M16" s="11">
        <f>LN(L16)</f>
        <v>-2.084703907642186</v>
      </c>
      <c r="N16" s="4">
        <f t="shared" si="5"/>
        <v>0</v>
      </c>
      <c r="P16" s="11">
        <f t="shared" si="7"/>
        <v>0.3</v>
      </c>
      <c r="Q16" s="14">
        <v>0.98199999999999998</v>
      </c>
      <c r="R16" s="14">
        <v>0.98109243697478987</v>
      </c>
      <c r="S16" s="14">
        <v>1</v>
      </c>
      <c r="U16" s="11">
        <f t="shared" si="8"/>
        <v>0.3</v>
      </c>
      <c r="V16" s="15">
        <v>0.27272727272727271</v>
      </c>
      <c r="W16" s="15">
        <v>1</v>
      </c>
    </row>
    <row r="17" spans="2:23" x14ac:dyDescent="0.25">
      <c r="B17" s="4">
        <v>10</v>
      </c>
      <c r="C17" s="10">
        <f>credit_risk_dataset!B11/1000</f>
        <v>49.131</v>
      </c>
      <c r="D17" s="10">
        <f>credit_risk_dataset!C11/1000</f>
        <v>58.512999999999998</v>
      </c>
      <c r="E17" s="10">
        <f>credit_risk_dataset!D11/100</f>
        <v>5.96</v>
      </c>
      <c r="F17" s="10">
        <f>credit_risk_dataset!E11</f>
        <v>23</v>
      </c>
      <c r="G17" s="10">
        <f>credit_risk_dataset!F11</f>
        <v>1</v>
      </c>
      <c r="H17" s="10">
        <f>credit_risk_dataset!G11</f>
        <v>1</v>
      </c>
      <c r="I17" s="11">
        <f t="shared" si="0"/>
        <v>7.8195670458376272</v>
      </c>
      <c r="J17" s="12">
        <f t="shared" si="6"/>
        <v>2488.827626465983</v>
      </c>
      <c r="K17" s="11">
        <f t="shared" si="2"/>
        <v>0.99959836577063799</v>
      </c>
      <c r="L17" s="11">
        <f t="shared" si="4"/>
        <v>0.99959836577063799</v>
      </c>
      <c r="M17" s="11">
        <f t="shared" si="3"/>
        <v>-4.0171490599149814E-4</v>
      </c>
      <c r="N17" s="4">
        <f t="shared" si="5"/>
        <v>1</v>
      </c>
      <c r="P17" s="11">
        <f t="shared" si="7"/>
        <v>0.35</v>
      </c>
      <c r="Q17" s="14">
        <v>0.98399999999999999</v>
      </c>
      <c r="R17" s="14">
        <v>0.98315789473684212</v>
      </c>
      <c r="S17" s="14">
        <v>1</v>
      </c>
      <c r="U17" s="11">
        <f t="shared" si="8"/>
        <v>0.35</v>
      </c>
      <c r="V17" s="15">
        <v>0.24242424242424243</v>
      </c>
      <c r="W17" s="15">
        <v>1</v>
      </c>
    </row>
    <row r="18" spans="2:23" x14ac:dyDescent="0.25">
      <c r="B18" s="4">
        <v>11</v>
      </c>
      <c r="C18" s="10">
        <f>credit_risk_dataset!B12/1000</f>
        <v>21.023</v>
      </c>
      <c r="D18" s="10">
        <f>credit_risk_dataset!C12/1000</f>
        <v>46.091999999999999</v>
      </c>
      <c r="E18" s="10">
        <f>credit_risk_dataset!D12/100</f>
        <v>6.17</v>
      </c>
      <c r="F18" s="10">
        <f>credit_risk_dataset!E12</f>
        <v>2</v>
      </c>
      <c r="G18" s="10">
        <f>credit_risk_dataset!F12</f>
        <v>0</v>
      </c>
      <c r="H18" s="10">
        <f>credit_risk_dataset!G12</f>
        <v>1</v>
      </c>
      <c r="I18" s="11">
        <f t="shared" si="0"/>
        <v>0.70038408051237089</v>
      </c>
      <c r="J18" s="12">
        <f t="shared" si="6"/>
        <v>2.0145262991933928</v>
      </c>
      <c r="K18" s="11">
        <f t="shared" si="2"/>
        <v>0.66827292226059742</v>
      </c>
      <c r="L18" s="11">
        <f t="shared" si="4"/>
        <v>0.66827292226059742</v>
      </c>
      <c r="M18" s="11">
        <f t="shared" si="3"/>
        <v>-0.40305862262757913</v>
      </c>
      <c r="N18" s="4">
        <f t="shared" si="5"/>
        <v>1</v>
      </c>
      <c r="P18" s="11">
        <f>P17+0.05</f>
        <v>0.39999999999999997</v>
      </c>
      <c r="Q18" s="14">
        <v>0.98399999999999999</v>
      </c>
      <c r="R18" s="14">
        <v>0.985200845665962</v>
      </c>
      <c r="S18" s="14">
        <v>0.99785867237687365</v>
      </c>
      <c r="U18" s="11">
        <f>U17+0.05</f>
        <v>0.39999999999999997</v>
      </c>
      <c r="V18" s="15">
        <v>0.21212121212121213</v>
      </c>
      <c r="W18" s="15">
        <v>0.99785867237687365</v>
      </c>
    </row>
    <row r="19" spans="2:23" x14ac:dyDescent="0.25">
      <c r="B19" s="4">
        <v>12</v>
      </c>
      <c r="C19" s="10">
        <f>credit_risk_dataset!B13/1000</f>
        <v>46.09</v>
      </c>
      <c r="D19" s="10">
        <f>credit_risk_dataset!C13/1000</f>
        <v>31.338000000000001</v>
      </c>
      <c r="E19" s="10">
        <f>credit_risk_dataset!D13/100</f>
        <v>6.25</v>
      </c>
      <c r="F19" s="10">
        <f>credit_risk_dataset!E13</f>
        <v>11</v>
      </c>
      <c r="G19" s="10">
        <f>credit_risk_dataset!F13</f>
        <v>1</v>
      </c>
      <c r="H19" s="10">
        <f>credit_risk_dataset!G13</f>
        <v>1</v>
      </c>
      <c r="I19" s="11">
        <f t="shared" si="0"/>
        <v>5.4891993658164839</v>
      </c>
      <c r="J19" s="12">
        <f t="shared" si="6"/>
        <v>242.06332508148614</v>
      </c>
      <c r="K19" s="11">
        <f t="shared" si="2"/>
        <v>0.99588584579897133</v>
      </c>
      <c r="L19" s="11">
        <f t="shared" si="4"/>
        <v>0.99588584579897133</v>
      </c>
      <c r="M19" s="11">
        <f t="shared" si="3"/>
        <v>-4.1226406177058876E-3</v>
      </c>
      <c r="N19" s="4">
        <f t="shared" si="5"/>
        <v>1</v>
      </c>
      <c r="P19" s="11">
        <f t="shared" si="7"/>
        <v>0.44999999999999996</v>
      </c>
      <c r="Q19" s="14">
        <v>0.98399999999999999</v>
      </c>
      <c r="R19" s="14">
        <v>0.98726114649681529</v>
      </c>
      <c r="S19" s="14">
        <v>0.99571734475374729</v>
      </c>
      <c r="U19" s="11">
        <f t="shared" si="8"/>
        <v>0.44999999999999996</v>
      </c>
      <c r="V19" s="15">
        <v>0.18181818181818182</v>
      </c>
      <c r="W19" s="15">
        <v>0.99571734475374729</v>
      </c>
    </row>
    <row r="20" spans="2:23" x14ac:dyDescent="0.25">
      <c r="B20" s="4">
        <v>13</v>
      </c>
      <c r="C20" s="10">
        <f>credit_risk_dataset!B14/1000</f>
        <v>6.6849999999999996</v>
      </c>
      <c r="D20" s="10">
        <f>credit_risk_dataset!C14/1000</f>
        <v>20.411999999999999</v>
      </c>
      <c r="E20" s="10">
        <f>credit_risk_dataset!D14/100</f>
        <v>7.22</v>
      </c>
      <c r="F20" s="10">
        <f>credit_risk_dataset!E14</f>
        <v>27</v>
      </c>
      <c r="G20" s="10">
        <f>credit_risk_dataset!F14</f>
        <v>0</v>
      </c>
      <c r="H20" s="10">
        <f>credit_risk_dataset!G14</f>
        <v>1</v>
      </c>
      <c r="I20" s="11">
        <f t="shared" si="0"/>
        <v>2.6058268412499888</v>
      </c>
      <c r="J20" s="12">
        <f t="shared" si="6"/>
        <v>13.542418104688347</v>
      </c>
      <c r="K20" s="11">
        <f t="shared" si="2"/>
        <v>0.93123564507627454</v>
      </c>
      <c r="L20" s="11">
        <f t="shared" si="4"/>
        <v>0.93123564507627454</v>
      </c>
      <c r="M20" s="11">
        <f t="shared" si="3"/>
        <v>-7.1242924090370349E-2</v>
      </c>
      <c r="N20" s="4">
        <f t="shared" si="5"/>
        <v>1</v>
      </c>
      <c r="P20" s="11">
        <f t="shared" si="7"/>
        <v>0.49999999999999994</v>
      </c>
      <c r="Q20" s="14">
        <v>0.98399999999999999</v>
      </c>
      <c r="R20" s="14">
        <v>0.99143468950749469</v>
      </c>
      <c r="S20" s="14">
        <v>0.99143468950749469</v>
      </c>
      <c r="U20" s="11">
        <f t="shared" si="8"/>
        <v>0.49999999999999994</v>
      </c>
      <c r="V20" s="15">
        <v>0.12121212121212122</v>
      </c>
      <c r="W20" s="15">
        <v>0.99143468950749469</v>
      </c>
    </row>
    <row r="21" spans="2:23" x14ac:dyDescent="0.25">
      <c r="B21" s="4">
        <v>14</v>
      </c>
      <c r="C21" s="10">
        <f>credit_risk_dataset!B15/1000</f>
        <v>5.7690000000000001</v>
      </c>
      <c r="D21" s="10">
        <f>credit_risk_dataset!C15/1000</f>
        <v>27.542999999999999</v>
      </c>
      <c r="E21" s="10">
        <f>credit_risk_dataset!D15/100</f>
        <v>6.79</v>
      </c>
      <c r="F21" s="10">
        <f>credit_risk_dataset!E15</f>
        <v>12</v>
      </c>
      <c r="G21" s="10">
        <f>credit_risk_dataset!F15</f>
        <v>0</v>
      </c>
      <c r="H21" s="10">
        <f>credit_risk_dataset!G15</f>
        <v>1</v>
      </c>
      <c r="I21" s="11">
        <f t="shared" si="0"/>
        <v>0.69723780289913018</v>
      </c>
      <c r="J21" s="12">
        <f t="shared" si="6"/>
        <v>2.0081980007092324</v>
      </c>
      <c r="K21" s="11">
        <f t="shared" si="2"/>
        <v>0.66757507326172227</v>
      </c>
      <c r="L21" s="11">
        <f t="shared" si="4"/>
        <v>0.66757507326172227</v>
      </c>
      <c r="M21" s="11">
        <f t="shared" si="3"/>
        <v>-0.40410342572597968</v>
      </c>
      <c r="N21" s="4">
        <f t="shared" si="5"/>
        <v>1</v>
      </c>
      <c r="P21" s="11">
        <f>P20+0.05</f>
        <v>0.54999999999999993</v>
      </c>
      <c r="Q21" s="14">
        <v>0.98399999999999999</v>
      </c>
      <c r="R21" s="14">
        <v>0.99354838709677418</v>
      </c>
      <c r="S21" s="14">
        <v>0.98929336188436834</v>
      </c>
      <c r="U21" s="37">
        <f>U20+0.05</f>
        <v>0.54999999999999993</v>
      </c>
      <c r="V21" s="38">
        <v>9.0909090909090912E-2</v>
      </c>
      <c r="W21" s="38">
        <v>0.98929336188436834</v>
      </c>
    </row>
    <row r="22" spans="2:23" x14ac:dyDescent="0.25">
      <c r="B22" s="4">
        <v>15</v>
      </c>
      <c r="C22" s="10">
        <f>credit_risk_dataset!B16/1000</f>
        <v>7.4329999999999998</v>
      </c>
      <c r="D22" s="10">
        <f>credit_risk_dataset!C16/1000</f>
        <v>53.496000000000002</v>
      </c>
      <c r="E22" s="10">
        <f>credit_risk_dataset!D16/100</f>
        <v>7.04</v>
      </c>
      <c r="F22" s="10">
        <f>credit_risk_dataset!E16</f>
        <v>1</v>
      </c>
      <c r="G22" s="10">
        <f>credit_risk_dataset!F16</f>
        <v>0</v>
      </c>
      <c r="H22" s="10">
        <f>credit_risk_dataset!G16</f>
        <v>0</v>
      </c>
      <c r="I22" s="11">
        <f t="shared" si="0"/>
        <v>-0.60793562570270598</v>
      </c>
      <c r="J22" s="12">
        <f t="shared" si="6"/>
        <v>0.54447370722337574</v>
      </c>
      <c r="K22" s="11">
        <f t="shared" si="2"/>
        <v>0.352530253300472</v>
      </c>
      <c r="L22" s="11">
        <f t="shared" si="4"/>
        <v>0.64746974669952806</v>
      </c>
      <c r="M22" s="11">
        <f t="shared" si="3"/>
        <v>-0.43468320974398111</v>
      </c>
      <c r="N22" s="4">
        <f t="shared" si="5"/>
        <v>1</v>
      </c>
      <c r="P22" s="11">
        <f t="shared" si="7"/>
        <v>0.6</v>
      </c>
      <c r="Q22" s="14">
        <v>0.97799999999999998</v>
      </c>
      <c r="R22" s="14">
        <v>0.99350649350649356</v>
      </c>
      <c r="S22" s="14">
        <v>0.98286937901498928</v>
      </c>
      <c r="U22" s="11">
        <f t="shared" si="8"/>
        <v>0.6</v>
      </c>
      <c r="V22" s="15">
        <v>9.0909090909090912E-2</v>
      </c>
      <c r="W22" s="15">
        <v>0.98286937901498928</v>
      </c>
    </row>
    <row r="23" spans="2:23" x14ac:dyDescent="0.25">
      <c r="B23" s="4">
        <v>16</v>
      </c>
      <c r="C23" s="10">
        <f>credit_risk_dataset!B17/1000</f>
        <v>10.311</v>
      </c>
      <c r="D23" s="10">
        <f>credit_risk_dataset!C17/1000</f>
        <v>80.691999999999993</v>
      </c>
      <c r="E23" s="10">
        <f>credit_risk_dataset!D17/100</f>
        <v>6.44</v>
      </c>
      <c r="F23" s="10">
        <f>credit_risk_dataset!E17</f>
        <v>2</v>
      </c>
      <c r="G23" s="10">
        <f>credit_risk_dataset!F17</f>
        <v>0</v>
      </c>
      <c r="H23" s="10">
        <f>credit_risk_dataset!G17</f>
        <v>1</v>
      </c>
      <c r="I23" s="11">
        <f t="shared" si="0"/>
        <v>0.29457748012475249</v>
      </c>
      <c r="J23" s="12">
        <f t="shared" si="6"/>
        <v>1.3425589809773832</v>
      </c>
      <c r="K23" s="11">
        <f t="shared" si="2"/>
        <v>0.5731164047008237</v>
      </c>
      <c r="L23" s="11">
        <f t="shared" si="4"/>
        <v>0.5731164047008237</v>
      </c>
      <c r="M23" s="11">
        <f t="shared" si="3"/>
        <v>-0.55666643333433885</v>
      </c>
      <c r="N23" s="4">
        <f t="shared" si="5"/>
        <v>0</v>
      </c>
    </row>
    <row r="24" spans="2:23" x14ac:dyDescent="0.25">
      <c r="B24" s="4">
        <v>17</v>
      </c>
      <c r="C24" s="10">
        <f>credit_risk_dataset!B18/1000</f>
        <v>42.819000000000003</v>
      </c>
      <c r="D24" s="10">
        <f>credit_risk_dataset!C18/1000</f>
        <v>64.424999999999997</v>
      </c>
      <c r="E24" s="10">
        <f>credit_risk_dataset!D18/100</f>
        <v>6.64</v>
      </c>
      <c r="F24" s="10">
        <f>credit_risk_dataset!E18</f>
        <v>4</v>
      </c>
      <c r="G24" s="10">
        <f>credit_risk_dataset!F18</f>
        <v>1</v>
      </c>
      <c r="H24" s="10">
        <f>credit_risk_dataset!G18</f>
        <v>1</v>
      </c>
      <c r="I24" s="11">
        <f t="shared" si="0"/>
        <v>4.4639461948771313</v>
      </c>
      <c r="J24" s="12">
        <f t="shared" si="6"/>
        <v>86.829479959718782</v>
      </c>
      <c r="K24" s="11">
        <f t="shared" si="2"/>
        <v>0.9886143012521692</v>
      </c>
      <c r="L24" s="11">
        <f t="shared" si="4"/>
        <v>0.9886143012521692</v>
      </c>
      <c r="M24" s="11">
        <f t="shared" si="3"/>
        <v>-1.1451012047445181E-2</v>
      </c>
      <c r="N24" s="4">
        <f t="shared" si="5"/>
        <v>1</v>
      </c>
    </row>
    <row r="25" spans="2:23" x14ac:dyDescent="0.25">
      <c r="B25" s="4">
        <v>18</v>
      </c>
      <c r="C25" s="10">
        <f>credit_risk_dataset!B19/1000</f>
        <v>44.188000000000002</v>
      </c>
      <c r="D25" s="10">
        <f>credit_risk_dataset!C19/1000</f>
        <v>58.756</v>
      </c>
      <c r="E25" s="10">
        <f>credit_risk_dataset!D19/100</f>
        <v>7.92</v>
      </c>
      <c r="F25" s="10">
        <f>credit_risk_dataset!E19</f>
        <v>10</v>
      </c>
      <c r="G25" s="10">
        <f>credit_risk_dataset!F19</f>
        <v>0</v>
      </c>
      <c r="H25" s="10">
        <f>credit_risk_dataset!G19</f>
        <v>0</v>
      </c>
      <c r="I25" s="11">
        <f t="shared" si="0"/>
        <v>2.5426515038856943</v>
      </c>
      <c r="J25" s="12">
        <f t="shared" si="6"/>
        <v>12.713335779144099</v>
      </c>
      <c r="K25" s="11">
        <f t="shared" si="2"/>
        <v>0.92707828233004785</v>
      </c>
      <c r="L25" s="11">
        <f t="shared" si="4"/>
        <v>7.2921717669952146E-2</v>
      </c>
      <c r="M25" s="11">
        <f t="shared" si="3"/>
        <v>-2.6183687739094403</v>
      </c>
      <c r="N25" s="4">
        <f t="shared" si="5"/>
        <v>0</v>
      </c>
    </row>
    <row r="26" spans="2:23" x14ac:dyDescent="0.25">
      <c r="B26" s="4">
        <v>19</v>
      </c>
      <c r="C26" s="10">
        <f>credit_risk_dataset!B20/1000</f>
        <v>22.568000000000001</v>
      </c>
      <c r="D26" s="10">
        <f>credit_risk_dataset!C20/1000</f>
        <v>38.887999999999998</v>
      </c>
      <c r="E26" s="10">
        <f>credit_risk_dataset!D20/100</f>
        <v>7.13</v>
      </c>
      <c r="F26" s="10">
        <f>credit_risk_dataset!E20</f>
        <v>7</v>
      </c>
      <c r="G26" s="10">
        <f>credit_risk_dataset!F20</f>
        <v>1</v>
      </c>
      <c r="H26" s="10">
        <f>credit_risk_dataset!G20</f>
        <v>1</v>
      </c>
      <c r="I26" s="11">
        <f t="shared" si="0"/>
        <v>3.1460467443199804</v>
      </c>
      <c r="J26" s="12">
        <f t="shared" si="6"/>
        <v>23.243993261730903</v>
      </c>
      <c r="K26" s="11">
        <f t="shared" si="2"/>
        <v>0.9587526696116313</v>
      </c>
      <c r="L26" s="11">
        <f t="shared" si="4"/>
        <v>0.9587526696116313</v>
      </c>
      <c r="M26" s="11">
        <f t="shared" si="3"/>
        <v>-4.2122141833485102E-2</v>
      </c>
      <c r="N26" s="4">
        <f t="shared" si="5"/>
        <v>1</v>
      </c>
    </row>
    <row r="27" spans="2:23" x14ac:dyDescent="0.25">
      <c r="B27" s="4">
        <v>20</v>
      </c>
      <c r="C27" s="10">
        <f>credit_risk_dataset!B21/1000</f>
        <v>24.768999999999998</v>
      </c>
      <c r="D27" s="10">
        <f>credit_risk_dataset!C21/1000</f>
        <v>55.734999999999999</v>
      </c>
      <c r="E27" s="10">
        <f>credit_risk_dataset!D21/100</f>
        <v>5.85</v>
      </c>
      <c r="F27" s="10">
        <f>credit_risk_dataset!E21</f>
        <v>25</v>
      </c>
      <c r="G27" s="10">
        <f>credit_risk_dataset!F21</f>
        <v>0</v>
      </c>
      <c r="H27" s="10">
        <f>credit_risk_dataset!G21</f>
        <v>1</v>
      </c>
      <c r="I27" s="11">
        <f t="shared" si="0"/>
        <v>4.4653511403496093</v>
      </c>
      <c r="J27" s="12">
        <f t="shared" si="6"/>
        <v>86.951556379742343</v>
      </c>
      <c r="K27" s="11">
        <f t="shared" si="2"/>
        <v>0.98863010455798683</v>
      </c>
      <c r="L27" s="11">
        <f t="shared" si="4"/>
        <v>0.98863010455798683</v>
      </c>
      <c r="M27" s="11">
        <f t="shared" si="3"/>
        <v>-1.1435026865470179E-2</v>
      </c>
      <c r="N27" s="4">
        <f t="shared" si="5"/>
        <v>1</v>
      </c>
    </row>
    <row r="28" spans="2:23" x14ac:dyDescent="0.25">
      <c r="B28" s="4">
        <v>21</v>
      </c>
      <c r="C28" s="10">
        <f>credit_risk_dataset!B22/1000</f>
        <v>33.692999999999998</v>
      </c>
      <c r="D28" s="10">
        <f>credit_risk_dataset!C22/1000</f>
        <v>67.295000000000002</v>
      </c>
      <c r="E28" s="10">
        <f>credit_risk_dataset!D22/100</f>
        <v>5.75</v>
      </c>
      <c r="F28" s="10">
        <f>credit_risk_dataset!E22</f>
        <v>22</v>
      </c>
      <c r="G28" s="10">
        <f>credit_risk_dataset!F22</f>
        <v>0</v>
      </c>
      <c r="H28" s="10">
        <f>credit_risk_dataset!G22</f>
        <v>1</v>
      </c>
      <c r="I28" s="11">
        <f t="shared" si="0"/>
        <v>4.7543601443786265</v>
      </c>
      <c r="J28" s="12">
        <f t="shared" si="6"/>
        <v>116.08934897243518</v>
      </c>
      <c r="K28" s="11">
        <f t="shared" si="2"/>
        <v>0.99145951353580919</v>
      </c>
      <c r="L28" s="11">
        <f t="shared" si="4"/>
        <v>0.99145951353580919</v>
      </c>
      <c r="M28" s="11">
        <f t="shared" si="3"/>
        <v>-8.577165405358831E-3</v>
      </c>
      <c r="N28" s="4">
        <f t="shared" si="5"/>
        <v>1</v>
      </c>
    </row>
    <row r="29" spans="2:23" x14ac:dyDescent="0.25">
      <c r="B29" s="4">
        <v>22</v>
      </c>
      <c r="C29" s="10">
        <f>credit_risk_dataset!B23/1000</f>
        <v>11.396000000000001</v>
      </c>
      <c r="D29" s="10">
        <f>credit_risk_dataset!C23/1000</f>
        <v>37.954999999999998</v>
      </c>
      <c r="E29" s="10">
        <f>credit_risk_dataset!D23/100</f>
        <v>5.92</v>
      </c>
      <c r="F29" s="10">
        <f>credit_risk_dataset!E23</f>
        <v>22</v>
      </c>
      <c r="G29" s="10">
        <f>credit_risk_dataset!F23</f>
        <v>0</v>
      </c>
      <c r="H29" s="10">
        <f>credit_risk_dataset!G23</f>
        <v>1</v>
      </c>
      <c r="I29" s="11">
        <f t="shared" si="0"/>
        <v>2.9975355146554352</v>
      </c>
      <c r="J29" s="12">
        <f t="shared" si="6"/>
        <v>20.036097358367599</v>
      </c>
      <c r="K29" s="11">
        <f t="shared" si="2"/>
        <v>0.95246266534309287</v>
      </c>
      <c r="L29" s="11">
        <f t="shared" si="4"/>
        <v>0.95246266534309287</v>
      </c>
      <c r="M29" s="11">
        <f t="shared" si="3"/>
        <v>-4.8704369239674729E-2</v>
      </c>
      <c r="N29" s="4">
        <f t="shared" si="5"/>
        <v>1</v>
      </c>
    </row>
    <row r="30" spans="2:23" x14ac:dyDescent="0.25">
      <c r="B30" s="4">
        <v>23</v>
      </c>
      <c r="C30" s="10">
        <f>credit_risk_dataset!B24/1000</f>
        <v>32.479999999999997</v>
      </c>
      <c r="D30" s="10">
        <f>credit_risk_dataset!C24/1000</f>
        <v>57.841000000000001</v>
      </c>
      <c r="E30" s="10">
        <f>credit_risk_dataset!D24/100</f>
        <v>5.76</v>
      </c>
      <c r="F30" s="10">
        <f>credit_risk_dataset!E24</f>
        <v>11</v>
      </c>
      <c r="G30" s="10">
        <f>credit_risk_dataset!F24</f>
        <v>1</v>
      </c>
      <c r="H30" s="10">
        <f>credit_risk_dataset!G24</f>
        <v>1</v>
      </c>
      <c r="I30" s="11">
        <f t="shared" si="0"/>
        <v>5.1858460397099986</v>
      </c>
      <c r="J30" s="12">
        <f t="shared" si="6"/>
        <v>178.72459394746343</v>
      </c>
      <c r="K30" s="11">
        <f t="shared" si="2"/>
        <v>0.99443593123213669</v>
      </c>
      <c r="L30" s="11">
        <f t="shared" si="4"/>
        <v>0.99443593123213669</v>
      </c>
      <c r="M30" s="11">
        <f t="shared" si="3"/>
        <v>-5.5796058582520446E-3</v>
      </c>
      <c r="N30" s="4">
        <f t="shared" si="5"/>
        <v>1</v>
      </c>
    </row>
    <row r="31" spans="2:23" x14ac:dyDescent="0.25">
      <c r="B31" s="4">
        <v>24</v>
      </c>
      <c r="C31" s="10">
        <f>credit_risk_dataset!B25/1000</f>
        <v>46.433999999999997</v>
      </c>
      <c r="D31" s="10">
        <f>credit_risk_dataset!C25/1000</f>
        <v>90.64</v>
      </c>
      <c r="E31" s="10">
        <f>credit_risk_dataset!D25/100</f>
        <v>6.18</v>
      </c>
      <c r="F31" s="10">
        <f>credit_risk_dataset!E25</f>
        <v>6</v>
      </c>
      <c r="G31" s="10">
        <f>credit_risk_dataset!F25</f>
        <v>0</v>
      </c>
      <c r="H31" s="10">
        <f>credit_risk_dataset!G25</f>
        <v>1</v>
      </c>
      <c r="I31" s="11">
        <f t="shared" si="0"/>
        <v>3.295066930302915</v>
      </c>
      <c r="J31" s="12">
        <f t="shared" si="6"/>
        <v>26.979219736821619</v>
      </c>
      <c r="K31" s="11">
        <f t="shared" si="2"/>
        <v>0.96425918916230657</v>
      </c>
      <c r="L31" s="11">
        <f t="shared" si="4"/>
        <v>0.96425918916230657</v>
      </c>
      <c r="M31" s="11">
        <f t="shared" si="3"/>
        <v>-3.6395152084599813E-2</v>
      </c>
      <c r="N31" s="4">
        <f t="shared" si="5"/>
        <v>1</v>
      </c>
    </row>
    <row r="32" spans="2:23" x14ac:dyDescent="0.25">
      <c r="B32" s="4">
        <v>25</v>
      </c>
      <c r="C32" s="10">
        <f>credit_risk_dataset!B26/1000</f>
        <v>30.658000000000001</v>
      </c>
      <c r="D32" s="10">
        <f>credit_risk_dataset!C26/1000</f>
        <v>85.51</v>
      </c>
      <c r="E32" s="10">
        <f>credit_risk_dataset!D26/100</f>
        <v>6.97</v>
      </c>
      <c r="F32" s="10">
        <f>credit_risk_dataset!E26</f>
        <v>14</v>
      </c>
      <c r="G32" s="10">
        <f>credit_risk_dataset!F26</f>
        <v>1</v>
      </c>
      <c r="H32" s="10">
        <f>credit_risk_dataset!G26</f>
        <v>1</v>
      </c>
      <c r="I32" s="11">
        <f t="shared" si="0"/>
        <v>5.2194413023777706</v>
      </c>
      <c r="J32" s="12">
        <f t="shared" si="6"/>
        <v>184.8308906393583</v>
      </c>
      <c r="K32" s="11">
        <f t="shared" si="2"/>
        <v>0.99461876334682864</v>
      </c>
      <c r="L32" s="11">
        <f t="shared" si="4"/>
        <v>0.99461876334682864</v>
      </c>
      <c r="M32" s="11">
        <f t="shared" si="3"/>
        <v>-5.395767660433589E-3</v>
      </c>
      <c r="N32" s="4">
        <f t="shared" si="5"/>
        <v>1</v>
      </c>
    </row>
    <row r="33" spans="2:14" x14ac:dyDescent="0.25">
      <c r="B33" s="4">
        <v>26</v>
      </c>
      <c r="C33" s="10">
        <f>credit_risk_dataset!B27/1000</f>
        <v>23.942</v>
      </c>
      <c r="D33" s="10">
        <f>credit_risk_dataset!C27/1000</f>
        <v>54.911000000000001</v>
      </c>
      <c r="E33" s="10">
        <f>credit_risk_dataset!D27/100</f>
        <v>5.6</v>
      </c>
      <c r="F33" s="10">
        <f>credit_risk_dataset!E27</f>
        <v>23</v>
      </c>
      <c r="G33" s="10">
        <f>credit_risk_dataset!F27</f>
        <v>1</v>
      </c>
      <c r="H33" s="10">
        <f>credit_risk_dataset!G27</f>
        <v>1</v>
      </c>
      <c r="I33" s="11">
        <f t="shared" si="0"/>
        <v>6.4222086903770785</v>
      </c>
      <c r="J33" s="12">
        <f t="shared" si="6"/>
        <v>615.36075564818373</v>
      </c>
      <c r="K33" s="11">
        <f t="shared" si="2"/>
        <v>0.99837757353816536</v>
      </c>
      <c r="L33" s="11">
        <f t="shared" si="4"/>
        <v>0.99837757353816536</v>
      </c>
      <c r="M33" s="11">
        <f t="shared" si="3"/>
        <v>-1.6237440209346757E-3</v>
      </c>
      <c r="N33" s="4">
        <f t="shared" si="5"/>
        <v>1</v>
      </c>
    </row>
    <row r="34" spans="2:14" x14ac:dyDescent="0.25">
      <c r="B34" s="4">
        <v>27</v>
      </c>
      <c r="C34" s="10">
        <f>credit_risk_dataset!B28/1000</f>
        <v>23.431000000000001</v>
      </c>
      <c r="D34" s="10">
        <f>credit_risk_dataset!C28/1000</f>
        <v>79.031000000000006</v>
      </c>
      <c r="E34" s="10">
        <f>credit_risk_dataset!D28/100</f>
        <v>6.23</v>
      </c>
      <c r="F34" s="10">
        <f>credit_risk_dataset!E28</f>
        <v>16</v>
      </c>
      <c r="G34" s="10">
        <f>credit_risk_dataset!F28</f>
        <v>1</v>
      </c>
      <c r="H34" s="10">
        <f>credit_risk_dataset!G28</f>
        <v>1</v>
      </c>
      <c r="I34" s="11">
        <f t="shared" si="0"/>
        <v>5.3515920268839903</v>
      </c>
      <c r="J34" s="12">
        <f t="shared" si="6"/>
        <v>210.94385897915109</v>
      </c>
      <c r="K34" s="11">
        <f t="shared" si="2"/>
        <v>0.995281769404329</v>
      </c>
      <c r="L34" s="11">
        <f t="shared" si="4"/>
        <v>0.995281769404329</v>
      </c>
      <c r="M34" s="11">
        <f t="shared" si="3"/>
        <v>-4.7293965819578997E-3</v>
      </c>
      <c r="N34" s="4">
        <f t="shared" si="5"/>
        <v>1</v>
      </c>
    </row>
    <row r="35" spans="2:14" x14ac:dyDescent="0.25">
      <c r="B35" s="4">
        <v>28</v>
      </c>
      <c r="C35" s="10">
        <f>credit_risk_dataset!B29/1000</f>
        <v>7.7469999999999999</v>
      </c>
      <c r="D35" s="10">
        <f>credit_risk_dataset!C29/1000</f>
        <v>27.356999999999999</v>
      </c>
      <c r="E35" s="10">
        <f>credit_risk_dataset!D29/100</f>
        <v>6.53</v>
      </c>
      <c r="F35" s="10">
        <f>credit_risk_dataset!E29</f>
        <v>3</v>
      </c>
      <c r="G35" s="10">
        <f>credit_risk_dataset!F29</f>
        <v>1</v>
      </c>
      <c r="H35" s="10">
        <f>credit_risk_dataset!G29</f>
        <v>1</v>
      </c>
      <c r="I35" s="11">
        <f t="shared" si="0"/>
        <v>1.8387937607055567</v>
      </c>
      <c r="J35" s="12">
        <f t="shared" si="6"/>
        <v>6.2889477080892133</v>
      </c>
      <c r="K35" s="11">
        <f t="shared" si="2"/>
        <v>0.86280598516433193</v>
      </c>
      <c r="L35" s="11">
        <f t="shared" si="4"/>
        <v>0.86280598516433193</v>
      </c>
      <c r="M35" s="11">
        <f t="shared" si="3"/>
        <v>-0.14756542758306901</v>
      </c>
      <c r="N35" s="4">
        <f t="shared" si="5"/>
        <v>1</v>
      </c>
    </row>
    <row r="36" spans="2:14" x14ac:dyDescent="0.25">
      <c r="B36" s="4">
        <v>29</v>
      </c>
      <c r="C36" s="10">
        <f>credit_risk_dataset!B30/1000</f>
        <v>5.1890000000000001</v>
      </c>
      <c r="D36" s="10">
        <f>credit_risk_dataset!C30/1000</f>
        <v>52.478999999999999</v>
      </c>
      <c r="E36" s="10">
        <f>credit_risk_dataset!D30/100</f>
        <v>5.87</v>
      </c>
      <c r="F36" s="10">
        <f>credit_risk_dataset!E30</f>
        <v>28</v>
      </c>
      <c r="G36" s="10">
        <f>credit_risk_dataset!F30</f>
        <v>1</v>
      </c>
      <c r="H36" s="10">
        <f>credit_risk_dataset!G30</f>
        <v>1</v>
      </c>
      <c r="I36" s="11">
        <f t="shared" si="0"/>
        <v>5.8376315769608089</v>
      </c>
      <c r="J36" s="12">
        <f t="shared" si="6"/>
        <v>342.96608919605177</v>
      </c>
      <c r="K36" s="11">
        <f t="shared" si="2"/>
        <v>0.9970927366638459</v>
      </c>
      <c r="L36" s="11">
        <f t="shared" si="4"/>
        <v>0.9970927366638459</v>
      </c>
      <c r="M36" s="11">
        <f t="shared" si="3"/>
        <v>-2.9114976350128915E-3</v>
      </c>
      <c r="N36" s="4">
        <f t="shared" si="5"/>
        <v>1</v>
      </c>
    </row>
    <row r="37" spans="2:14" x14ac:dyDescent="0.25">
      <c r="B37" s="4">
        <v>30</v>
      </c>
      <c r="C37" s="10">
        <f>credit_risk_dataset!B31/1000</f>
        <v>24.117999999999999</v>
      </c>
      <c r="D37" s="10">
        <f>credit_risk_dataset!C31/1000</f>
        <v>81.475999999999999</v>
      </c>
      <c r="E37" s="10">
        <f>credit_risk_dataset!D31/100</f>
        <v>6.83</v>
      </c>
      <c r="F37" s="10">
        <f>credit_risk_dataset!E31</f>
        <v>21</v>
      </c>
      <c r="G37" s="10">
        <f>credit_risk_dataset!F31</f>
        <v>1</v>
      </c>
      <c r="H37" s="10">
        <f>credit_risk_dataset!G31</f>
        <v>1</v>
      </c>
      <c r="I37" s="11">
        <f t="shared" si="0"/>
        <v>5.8430651735545016</v>
      </c>
      <c r="J37" s="12">
        <f t="shared" si="6"/>
        <v>344.83470061297419</v>
      </c>
      <c r="K37" s="11">
        <f t="shared" si="2"/>
        <v>0.9971084451669322</v>
      </c>
      <c r="L37" s="11">
        <f t="shared" si="4"/>
        <v>0.9971084451669322</v>
      </c>
      <c r="M37" s="11">
        <f t="shared" si="3"/>
        <v>-2.895743454111041E-3</v>
      </c>
      <c r="N37" s="4">
        <f t="shared" si="5"/>
        <v>1</v>
      </c>
    </row>
    <row r="38" spans="2:14" x14ac:dyDescent="0.25">
      <c r="B38" s="4">
        <v>31</v>
      </c>
      <c r="C38" s="10">
        <f>credit_risk_dataset!B32/1000</f>
        <v>40.773000000000003</v>
      </c>
      <c r="D38" s="10">
        <f>credit_risk_dataset!C32/1000</f>
        <v>64.811000000000007</v>
      </c>
      <c r="E38" s="10">
        <f>credit_risk_dataset!D32/100</f>
        <v>7.49</v>
      </c>
      <c r="F38" s="10">
        <f>credit_risk_dataset!E32</f>
        <v>24</v>
      </c>
      <c r="G38" s="10">
        <f>credit_risk_dataset!F32</f>
        <v>1</v>
      </c>
      <c r="H38" s="10">
        <f>credit_risk_dataset!G32</f>
        <v>1</v>
      </c>
      <c r="I38" s="11">
        <f t="shared" si="0"/>
        <v>6.7840390841706819</v>
      </c>
      <c r="J38" s="12">
        <f t="shared" si="6"/>
        <v>883.6305842444998</v>
      </c>
      <c r="K38" s="11">
        <f t="shared" si="2"/>
        <v>0.9988695846404021</v>
      </c>
      <c r="L38" s="11">
        <f t="shared" si="4"/>
        <v>0.9988695846404021</v>
      </c>
      <c r="M38" s="11">
        <f t="shared" si="3"/>
        <v>-1.131054760945332E-3</v>
      </c>
      <c r="N38" s="4">
        <f t="shared" si="5"/>
        <v>1</v>
      </c>
    </row>
    <row r="39" spans="2:14" x14ac:dyDescent="0.25">
      <c r="B39" s="4">
        <v>32</v>
      </c>
      <c r="C39" s="10">
        <f>credit_risk_dataset!B33/1000</f>
        <v>6.899</v>
      </c>
      <c r="D39" s="10">
        <f>credit_risk_dataset!C33/1000</f>
        <v>56.207999999999998</v>
      </c>
      <c r="E39" s="10">
        <f>credit_risk_dataset!D33/100</f>
        <v>5.72</v>
      </c>
      <c r="F39" s="10">
        <f>credit_risk_dataset!E33</f>
        <v>12</v>
      </c>
      <c r="G39" s="10">
        <f>credit_risk_dataset!F33</f>
        <v>1</v>
      </c>
      <c r="H39" s="10">
        <f>credit_risk_dataset!G33</f>
        <v>1</v>
      </c>
      <c r="I39" s="11">
        <f t="shared" si="0"/>
        <v>3.7741731301526356</v>
      </c>
      <c r="J39" s="12">
        <f t="shared" si="6"/>
        <v>43.561473750677763</v>
      </c>
      <c r="K39" s="11">
        <f t="shared" si="2"/>
        <v>0.97755909049159784</v>
      </c>
      <c r="L39" s="11">
        <f t="shared" si="4"/>
        <v>0.97755909049159784</v>
      </c>
      <c r="M39" s="11">
        <f t="shared" si="3"/>
        <v>-2.2696538318891339E-2</v>
      </c>
      <c r="N39" s="4">
        <f t="shared" si="5"/>
        <v>1</v>
      </c>
    </row>
    <row r="40" spans="2:14" x14ac:dyDescent="0.25">
      <c r="B40" s="4">
        <v>33</v>
      </c>
      <c r="C40" s="10">
        <f>credit_risk_dataset!B34/1000</f>
        <v>6.2670000000000003</v>
      </c>
      <c r="D40" s="10">
        <f>credit_risk_dataset!C34/1000</f>
        <v>40.15</v>
      </c>
      <c r="E40" s="10">
        <f>credit_risk_dataset!D34/100</f>
        <v>5.96</v>
      </c>
      <c r="F40" s="10">
        <f>credit_risk_dataset!E34</f>
        <v>17</v>
      </c>
      <c r="G40" s="10">
        <f>credit_risk_dataset!F34</f>
        <v>1</v>
      </c>
      <c r="H40" s="10">
        <f>credit_risk_dataset!G34</f>
        <v>1</v>
      </c>
      <c r="I40" s="11">
        <f t="shared" si="0"/>
        <v>4.1580826091623404</v>
      </c>
      <c r="J40" s="12">
        <f t="shared" si="6"/>
        <v>63.94879015018693</v>
      </c>
      <c r="K40" s="11">
        <f t="shared" si="2"/>
        <v>0.98460325438414453</v>
      </c>
      <c r="L40" s="11">
        <f t="shared" si="4"/>
        <v>0.98460325438414453</v>
      </c>
      <c r="M40" s="11">
        <f t="shared" si="3"/>
        <v>-1.5516506377957404E-2</v>
      </c>
      <c r="N40" s="4">
        <f t="shared" si="5"/>
        <v>1</v>
      </c>
    </row>
    <row r="41" spans="2:14" x14ac:dyDescent="0.25">
      <c r="B41" s="4">
        <v>34</v>
      </c>
      <c r="C41" s="10">
        <f>credit_risk_dataset!B35/1000</f>
        <v>36.551000000000002</v>
      </c>
      <c r="D41" s="10">
        <f>credit_risk_dataset!C35/1000</f>
        <v>91.18</v>
      </c>
      <c r="E41" s="10">
        <f>credit_risk_dataset!D35/100</f>
        <v>6.39</v>
      </c>
      <c r="F41" s="10">
        <f>credit_risk_dataset!E35</f>
        <v>0</v>
      </c>
      <c r="G41" s="10">
        <f>credit_risk_dataset!F35</f>
        <v>0</v>
      </c>
      <c r="H41" s="10">
        <f>credit_risk_dataset!G35</f>
        <v>1</v>
      </c>
      <c r="I41" s="11">
        <f t="shared" si="0"/>
        <v>1.7434381161499228</v>
      </c>
      <c r="J41" s="12">
        <f t="shared" si="6"/>
        <v>5.7169652628593965</v>
      </c>
      <c r="K41" s="11">
        <f t="shared" si="2"/>
        <v>0.8511232437765649</v>
      </c>
      <c r="L41" s="11">
        <f t="shared" si="4"/>
        <v>0.8511232437765649</v>
      </c>
      <c r="M41" s="11">
        <f t="shared" si="3"/>
        <v>-0.16119833859536353</v>
      </c>
      <c r="N41" s="4">
        <f t="shared" si="5"/>
        <v>1</v>
      </c>
    </row>
    <row r="42" spans="2:14" x14ac:dyDescent="0.25">
      <c r="B42" s="4">
        <v>35</v>
      </c>
      <c r="C42" s="10">
        <f>credit_risk_dataset!B36/1000</f>
        <v>16.393999999999998</v>
      </c>
      <c r="D42" s="10">
        <f>credit_risk_dataset!C36/1000</f>
        <v>63.286000000000001</v>
      </c>
      <c r="E42" s="10">
        <f>credit_risk_dataset!D36/100</f>
        <v>5.95</v>
      </c>
      <c r="F42" s="10">
        <f>credit_risk_dataset!E36</f>
        <v>15</v>
      </c>
      <c r="G42" s="10">
        <f>credit_risk_dataset!F36</f>
        <v>0</v>
      </c>
      <c r="H42" s="10">
        <f>credit_risk_dataset!G36</f>
        <v>1</v>
      </c>
      <c r="I42" s="11">
        <f t="shared" si="0"/>
        <v>2.5645939950875958</v>
      </c>
      <c r="J42" s="12">
        <f t="shared" si="6"/>
        <v>12.995381109877254</v>
      </c>
      <c r="K42" s="11">
        <f t="shared" si="2"/>
        <v>0.92854785502809578</v>
      </c>
      <c r="L42" s="11">
        <f t="shared" si="4"/>
        <v>0.92854785502809578</v>
      </c>
      <c r="M42" s="11">
        <f t="shared" si="3"/>
        <v>-7.4133359368794421E-2</v>
      </c>
      <c r="N42" s="4">
        <f t="shared" si="5"/>
        <v>1</v>
      </c>
    </row>
    <row r="43" spans="2:14" x14ac:dyDescent="0.25">
      <c r="B43" s="4">
        <v>36</v>
      </c>
      <c r="C43" s="10">
        <f>credit_risk_dataset!B37/1000</f>
        <v>8.5559999999999992</v>
      </c>
      <c r="D43" s="10">
        <f>credit_risk_dataset!C37/1000</f>
        <v>88.45</v>
      </c>
      <c r="E43" s="10">
        <f>credit_risk_dataset!D37/100</f>
        <v>6.56</v>
      </c>
      <c r="F43" s="10">
        <f>credit_risk_dataset!E37</f>
        <v>12</v>
      </c>
      <c r="G43" s="10">
        <f>credit_risk_dataset!F37</f>
        <v>0</v>
      </c>
      <c r="H43" s="10">
        <f>credit_risk_dataset!G37</f>
        <v>1</v>
      </c>
      <c r="I43" s="11">
        <f t="shared" si="0"/>
        <v>1.6394511264593921</v>
      </c>
      <c r="J43" s="12">
        <f t="shared" si="6"/>
        <v>5.152340752478775</v>
      </c>
      <c r="K43" s="11">
        <f t="shared" si="2"/>
        <v>0.83746023826832083</v>
      </c>
      <c r="L43" s="11">
        <f t="shared" si="4"/>
        <v>0.83746023826832083</v>
      </c>
      <c r="M43" s="11">
        <f t="shared" si="3"/>
        <v>-0.17738149310451179</v>
      </c>
      <c r="N43" s="4">
        <f t="shared" si="5"/>
        <v>1</v>
      </c>
    </row>
    <row r="44" spans="2:14" x14ac:dyDescent="0.25">
      <c r="B44" s="4">
        <v>37</v>
      </c>
      <c r="C44" s="10">
        <f>credit_risk_dataset!B38/1000</f>
        <v>8.89</v>
      </c>
      <c r="D44" s="10">
        <f>credit_risk_dataset!C38/1000</f>
        <v>41.351999999999997</v>
      </c>
      <c r="E44" s="10">
        <f>credit_risk_dataset!D38/100</f>
        <v>6.89</v>
      </c>
      <c r="F44" s="10">
        <f>credit_risk_dataset!E38</f>
        <v>9</v>
      </c>
      <c r="G44" s="10">
        <f>credit_risk_dataset!F38</f>
        <v>0</v>
      </c>
      <c r="H44" s="10">
        <f>credit_risk_dataset!G38</f>
        <v>1</v>
      </c>
      <c r="I44" s="11">
        <f t="shared" si="0"/>
        <v>0.56127015618382714</v>
      </c>
      <c r="J44" s="12">
        <f t="shared" si="6"/>
        <v>1.7528975405734046</v>
      </c>
      <c r="K44" s="11">
        <f t="shared" si="2"/>
        <v>0.63674637894743125</v>
      </c>
      <c r="L44" s="11">
        <f t="shared" si="4"/>
        <v>0.63674637894743125</v>
      </c>
      <c r="M44" s="11">
        <f t="shared" si="3"/>
        <v>-0.45138385191152214</v>
      </c>
      <c r="N44" s="4">
        <f t="shared" si="5"/>
        <v>1</v>
      </c>
    </row>
    <row r="45" spans="2:14" x14ac:dyDescent="0.25">
      <c r="B45" s="4">
        <v>38</v>
      </c>
      <c r="C45" s="10">
        <f>credit_risk_dataset!B39/1000</f>
        <v>46.606000000000002</v>
      </c>
      <c r="D45" s="10">
        <f>credit_risk_dataset!C39/1000</f>
        <v>75.069000000000003</v>
      </c>
      <c r="E45" s="10">
        <f>credit_risk_dataset!D39/100</f>
        <v>7.67</v>
      </c>
      <c r="F45" s="10">
        <f>credit_risk_dataset!E39</f>
        <v>11</v>
      </c>
      <c r="G45" s="10">
        <f>credit_risk_dataset!F39</f>
        <v>0</v>
      </c>
      <c r="H45" s="10">
        <f>credit_risk_dataset!G39</f>
        <v>1</v>
      </c>
      <c r="I45" s="11">
        <f t="shared" si="0"/>
        <v>3.1300832177513351</v>
      </c>
      <c r="J45" s="12">
        <f t="shared" si="6"/>
        <v>22.875883142787991</v>
      </c>
      <c r="K45" s="11">
        <f t="shared" si="2"/>
        <v>0.95811673251960683</v>
      </c>
      <c r="L45" s="11">
        <f t="shared" si="4"/>
        <v>0.95811673251960683</v>
      </c>
      <c r="M45" s="11">
        <f t="shared" si="3"/>
        <v>-4.2785658205178004E-2</v>
      </c>
      <c r="N45" s="4">
        <f t="shared" si="5"/>
        <v>1</v>
      </c>
    </row>
    <row r="46" spans="2:14" x14ac:dyDescent="0.25">
      <c r="B46" s="4">
        <v>39</v>
      </c>
      <c r="C46" s="10">
        <f>credit_risk_dataset!B40/1000</f>
        <v>35.74</v>
      </c>
      <c r="D46" s="10">
        <f>credit_risk_dataset!C40/1000</f>
        <v>34.396999999999998</v>
      </c>
      <c r="E46" s="10">
        <f>credit_risk_dataset!D40/100</f>
        <v>6.9</v>
      </c>
      <c r="F46" s="10">
        <f>credit_risk_dataset!E40</f>
        <v>29</v>
      </c>
      <c r="G46" s="10">
        <f>credit_risk_dataset!F40</f>
        <v>1</v>
      </c>
      <c r="H46" s="10">
        <f>credit_risk_dataset!G40</f>
        <v>1</v>
      </c>
      <c r="I46" s="11">
        <f t="shared" si="0"/>
        <v>7.1447633574730585</v>
      </c>
      <c r="J46" s="12">
        <f t="shared" si="6"/>
        <v>1267.451356828205</v>
      </c>
      <c r="K46" s="11">
        <f t="shared" si="2"/>
        <v>0.99921163709225669</v>
      </c>
      <c r="L46" s="11">
        <f t="shared" si="4"/>
        <v>0.99921163709225669</v>
      </c>
      <c r="M46" s="11">
        <f t="shared" si="3"/>
        <v>-7.8867382920383595E-4</v>
      </c>
      <c r="N46" s="4">
        <f t="shared" si="5"/>
        <v>1</v>
      </c>
    </row>
    <row r="47" spans="2:14" x14ac:dyDescent="0.25">
      <c r="B47" s="4">
        <v>40</v>
      </c>
      <c r="C47" s="10">
        <f>credit_risk_dataset!B41/1000</f>
        <v>19.501999999999999</v>
      </c>
      <c r="D47" s="10">
        <f>credit_risk_dataset!C41/1000</f>
        <v>61.555</v>
      </c>
      <c r="E47" s="10">
        <f>credit_risk_dataset!D41/100</f>
        <v>6.53</v>
      </c>
      <c r="F47" s="10">
        <f>credit_risk_dataset!E41</f>
        <v>1</v>
      </c>
      <c r="G47" s="10">
        <f>credit_risk_dataset!F41</f>
        <v>1</v>
      </c>
      <c r="H47" s="10">
        <f>credit_risk_dataset!G41</f>
        <v>1</v>
      </c>
      <c r="I47" s="11">
        <f t="shared" si="0"/>
        <v>2.6402097719761466</v>
      </c>
      <c r="J47" s="12">
        <f t="shared" si="6"/>
        <v>14.016143493488594</v>
      </c>
      <c r="K47" s="11">
        <f t="shared" si="2"/>
        <v>0.93340500505781476</v>
      </c>
      <c r="L47" s="11">
        <f t="shared" si="4"/>
        <v>0.93340500505781476</v>
      </c>
      <c r="M47" s="11">
        <f t="shared" si="3"/>
        <v>-6.8916083301866646E-2</v>
      </c>
      <c r="N47" s="4">
        <f t="shared" si="5"/>
        <v>1</v>
      </c>
    </row>
    <row r="48" spans="2:14" x14ac:dyDescent="0.25">
      <c r="B48" s="4">
        <v>41</v>
      </c>
      <c r="C48" s="10">
        <f>credit_risk_dataset!B42/1000</f>
        <v>26.777000000000001</v>
      </c>
      <c r="D48" s="10">
        <f>credit_risk_dataset!C42/1000</f>
        <v>66.959000000000003</v>
      </c>
      <c r="E48" s="10">
        <f>credit_risk_dataset!D42/100</f>
        <v>7.39</v>
      </c>
      <c r="F48" s="10">
        <f>credit_risk_dataset!E42</f>
        <v>22</v>
      </c>
      <c r="G48" s="10">
        <f>credit_risk_dataset!F42</f>
        <v>1</v>
      </c>
      <c r="H48" s="10">
        <f>credit_risk_dataset!G42</f>
        <v>1</v>
      </c>
      <c r="I48" s="11">
        <f t="shared" si="0"/>
        <v>5.7193913375202117</v>
      </c>
      <c r="J48" s="12">
        <f t="shared" si="6"/>
        <v>304.71939523801041</v>
      </c>
      <c r="K48" s="11">
        <f t="shared" si="2"/>
        <v>0.99672902663168794</v>
      </c>
      <c r="L48" s="11">
        <f t="shared" si="4"/>
        <v>0.99672902663168794</v>
      </c>
      <c r="M48" s="11">
        <f t="shared" si="3"/>
        <v>-3.2763346960660604E-3</v>
      </c>
      <c r="N48" s="4">
        <f t="shared" si="5"/>
        <v>1</v>
      </c>
    </row>
    <row r="49" spans="2:14" x14ac:dyDescent="0.25">
      <c r="B49" s="4">
        <v>42</v>
      </c>
      <c r="C49" s="10">
        <f>credit_risk_dataset!B43/1000</f>
        <v>15.627000000000001</v>
      </c>
      <c r="D49" s="10">
        <f>credit_risk_dataset!C43/1000</f>
        <v>20.728000000000002</v>
      </c>
      <c r="E49" s="10">
        <f>credit_risk_dataset!D43/100</f>
        <v>7.59</v>
      </c>
      <c r="F49" s="10">
        <f>credit_risk_dataset!E43</f>
        <v>2</v>
      </c>
      <c r="G49" s="10">
        <f>credit_risk_dataset!F43</f>
        <v>1</v>
      </c>
      <c r="H49" s="10">
        <f>credit_risk_dataset!G43</f>
        <v>1</v>
      </c>
      <c r="I49" s="11">
        <f t="shared" si="0"/>
        <v>1.592071272460962</v>
      </c>
      <c r="J49" s="12">
        <f t="shared" si="6"/>
        <v>4.9139164546609493</v>
      </c>
      <c r="K49" s="11">
        <f t="shared" si="2"/>
        <v>0.8309073170602761</v>
      </c>
      <c r="L49" s="11">
        <f t="shared" si="4"/>
        <v>0.8309073170602761</v>
      </c>
      <c r="M49" s="11">
        <f t="shared" si="3"/>
        <v>-0.18523702216358004</v>
      </c>
      <c r="N49" s="4">
        <f t="shared" si="5"/>
        <v>1</v>
      </c>
    </row>
    <row r="50" spans="2:14" x14ac:dyDescent="0.25">
      <c r="B50" s="4">
        <v>43</v>
      </c>
      <c r="C50" s="10">
        <f>credit_risk_dataset!B44/1000</f>
        <v>13.792</v>
      </c>
      <c r="D50" s="10">
        <f>credit_risk_dataset!C44/1000</f>
        <v>70.516999999999996</v>
      </c>
      <c r="E50" s="10">
        <f>credit_risk_dataset!D44/100</f>
        <v>7.66</v>
      </c>
      <c r="F50" s="10">
        <f>credit_risk_dataset!E44</f>
        <v>9</v>
      </c>
      <c r="G50" s="10">
        <f>credit_risk_dataset!F44</f>
        <v>1</v>
      </c>
      <c r="H50" s="10">
        <f>credit_risk_dataset!G44</f>
        <v>0</v>
      </c>
      <c r="I50" s="11">
        <f t="shared" si="0"/>
        <v>2.9853030793748045</v>
      </c>
      <c r="J50" s="12">
        <f t="shared" si="6"/>
        <v>19.792500025954951</v>
      </c>
      <c r="K50" s="11">
        <f t="shared" si="2"/>
        <v>0.95190573530110778</v>
      </c>
      <c r="L50" s="11">
        <f t="shared" si="4"/>
        <v>4.809426469889222E-2</v>
      </c>
      <c r="M50" s="11">
        <f t="shared" si="3"/>
        <v>-3.034592346008989</v>
      </c>
      <c r="N50" s="4">
        <f t="shared" si="5"/>
        <v>0</v>
      </c>
    </row>
    <row r="51" spans="2:14" x14ac:dyDescent="0.25">
      <c r="B51" s="4">
        <v>44</v>
      </c>
      <c r="C51" s="10">
        <f>credit_risk_dataset!B45/1000</f>
        <v>48.323</v>
      </c>
      <c r="D51" s="10">
        <f>credit_risk_dataset!C45/1000</f>
        <v>86.233999999999995</v>
      </c>
      <c r="E51" s="10">
        <f>credit_risk_dataset!D45/100</f>
        <v>7.74</v>
      </c>
      <c r="F51" s="10">
        <f>credit_risk_dataset!E45</f>
        <v>1</v>
      </c>
      <c r="G51" s="10">
        <f>credit_risk_dataset!F45</f>
        <v>1</v>
      </c>
      <c r="H51" s="10">
        <f>credit_risk_dataset!G45</f>
        <v>1</v>
      </c>
      <c r="I51" s="11">
        <f t="shared" si="0"/>
        <v>4.0773592593244814</v>
      </c>
      <c r="J51" s="12">
        <f t="shared" si="6"/>
        <v>58.989488046268804</v>
      </c>
      <c r="K51" s="11">
        <f t="shared" si="2"/>
        <v>0.98333041283451661</v>
      </c>
      <c r="L51" s="11">
        <f t="shared" si="4"/>
        <v>0.98333041283451661</v>
      </c>
      <c r="M51" s="11">
        <f t="shared" si="3"/>
        <v>-1.6810088319588357E-2</v>
      </c>
      <c r="N51" s="4">
        <f t="shared" si="5"/>
        <v>1</v>
      </c>
    </row>
    <row r="52" spans="2:14" x14ac:dyDescent="0.25">
      <c r="B52" s="4">
        <v>45</v>
      </c>
      <c r="C52" s="10">
        <f>credit_risk_dataset!B46/1000</f>
        <v>48.021000000000001</v>
      </c>
      <c r="D52" s="10">
        <f>credit_risk_dataset!C46/1000</f>
        <v>59.954000000000001</v>
      </c>
      <c r="E52" s="10">
        <f>credit_risk_dataset!D46/100</f>
        <v>6.6</v>
      </c>
      <c r="F52" s="10">
        <f>credit_risk_dataset!E46</f>
        <v>29</v>
      </c>
      <c r="G52" s="10">
        <f>credit_risk_dataset!F46</f>
        <v>1</v>
      </c>
      <c r="H52" s="10">
        <f>credit_risk_dataset!G46</f>
        <v>1</v>
      </c>
      <c r="I52" s="11">
        <f t="shared" si="0"/>
        <v>8.3140669636883739</v>
      </c>
      <c r="J52" s="12">
        <f t="shared" si="6"/>
        <v>4080.8760549033832</v>
      </c>
      <c r="K52" s="11">
        <f t="shared" si="2"/>
        <v>0.99975501460932437</v>
      </c>
      <c r="L52" s="11">
        <f t="shared" si="4"/>
        <v>0.99975501460932437</v>
      </c>
      <c r="M52" s="11">
        <f t="shared" si="3"/>
        <v>-2.450154044985216E-4</v>
      </c>
      <c r="N52" s="4">
        <f t="shared" si="5"/>
        <v>1</v>
      </c>
    </row>
    <row r="53" spans="2:14" x14ac:dyDescent="0.25">
      <c r="B53" s="4">
        <v>46</v>
      </c>
      <c r="C53" s="10">
        <f>credit_risk_dataset!B47/1000</f>
        <v>13.433</v>
      </c>
      <c r="D53" s="10">
        <f>credit_risk_dataset!C47/1000</f>
        <v>67.28</v>
      </c>
      <c r="E53" s="10">
        <f>credit_risk_dataset!D47/100</f>
        <v>6.53</v>
      </c>
      <c r="F53" s="10">
        <f>credit_risk_dataset!E47</f>
        <v>26</v>
      </c>
      <c r="G53" s="10">
        <f>credit_risk_dataset!F47</f>
        <v>0</v>
      </c>
      <c r="H53" s="10">
        <f>credit_risk_dataset!G47</f>
        <v>1</v>
      </c>
      <c r="I53" s="11">
        <f t="shared" si="0"/>
        <v>3.7158146168683261</v>
      </c>
      <c r="J53" s="12">
        <f t="shared" si="6"/>
        <v>41.092047728973704</v>
      </c>
      <c r="K53" s="11">
        <f t="shared" si="2"/>
        <v>0.97624254333172633</v>
      </c>
      <c r="L53" s="11">
        <f t="shared" si="4"/>
        <v>0.97624254333172633</v>
      </c>
      <c r="M53" s="11">
        <f t="shared" si="3"/>
        <v>-2.4044215929906989E-2</v>
      </c>
      <c r="N53" s="4">
        <f t="shared" si="5"/>
        <v>1</v>
      </c>
    </row>
    <row r="54" spans="2:14" x14ac:dyDescent="0.25">
      <c r="B54" s="4">
        <v>47</v>
      </c>
      <c r="C54" s="10">
        <f>credit_risk_dataset!B48/1000</f>
        <v>48.000999999999998</v>
      </c>
      <c r="D54" s="10">
        <f>credit_risk_dataset!C48/1000</f>
        <v>99.459000000000003</v>
      </c>
      <c r="E54" s="10">
        <f>credit_risk_dataset!D48/100</f>
        <v>6.09</v>
      </c>
      <c r="F54" s="10">
        <f>credit_risk_dataset!E48</f>
        <v>22</v>
      </c>
      <c r="G54" s="10">
        <f>credit_risk_dataset!F48</f>
        <v>0</v>
      </c>
      <c r="H54" s="10">
        <f>credit_risk_dataset!G48</f>
        <v>1</v>
      </c>
      <c r="I54" s="11">
        <f t="shared" si="0"/>
        <v>5.8099462130703827</v>
      </c>
      <c r="J54" s="12">
        <f t="shared" si="6"/>
        <v>333.60118180871319</v>
      </c>
      <c r="K54" s="11">
        <f t="shared" si="2"/>
        <v>0.99701136739985674</v>
      </c>
      <c r="L54" s="11">
        <f t="shared" si="4"/>
        <v>0.99701136739985674</v>
      </c>
      <c r="M54" s="11">
        <f t="shared" si="3"/>
        <v>-2.9931074806257697E-3</v>
      </c>
      <c r="N54" s="4">
        <f t="shared" si="5"/>
        <v>1</v>
      </c>
    </row>
    <row r="55" spans="2:14" x14ac:dyDescent="0.25">
      <c r="B55" s="4">
        <v>48</v>
      </c>
      <c r="C55" s="10">
        <f>credit_risk_dataset!B49/1000</f>
        <v>16.015999999999998</v>
      </c>
      <c r="D55" s="10">
        <f>credit_risk_dataset!C49/1000</f>
        <v>36.779000000000003</v>
      </c>
      <c r="E55" s="10">
        <f>credit_risk_dataset!D49/100</f>
        <v>7.2</v>
      </c>
      <c r="F55" s="10">
        <f>credit_risk_dataset!E49</f>
        <v>12</v>
      </c>
      <c r="G55" s="10">
        <f>credit_risk_dataset!F49</f>
        <v>0</v>
      </c>
      <c r="H55" s="10">
        <f>credit_risk_dataset!G49</f>
        <v>1</v>
      </c>
      <c r="I55" s="11">
        <f t="shared" si="0"/>
        <v>1.2229638062932113</v>
      </c>
      <c r="J55" s="12">
        <f t="shared" si="6"/>
        <v>3.3972415934294671</v>
      </c>
      <c r="K55" s="11">
        <f t="shared" si="2"/>
        <v>0.77258470367099241</v>
      </c>
      <c r="L55" s="11">
        <f t="shared" si="4"/>
        <v>0.77258470367099241</v>
      </c>
      <c r="M55" s="11">
        <f t="shared" si="3"/>
        <v>-0.25801362745618422</v>
      </c>
      <c r="N55" s="4">
        <f t="shared" si="5"/>
        <v>1</v>
      </c>
    </row>
    <row r="56" spans="2:14" x14ac:dyDescent="0.25">
      <c r="B56" s="4">
        <v>49</v>
      </c>
      <c r="C56" s="10">
        <f>credit_risk_dataset!B50/1000</f>
        <v>28.896999999999998</v>
      </c>
      <c r="D56" s="10">
        <f>credit_risk_dataset!C50/1000</f>
        <v>83.932000000000002</v>
      </c>
      <c r="E56" s="10">
        <f>credit_risk_dataset!D50/100</f>
        <v>7.53</v>
      </c>
      <c r="F56" s="10">
        <f>credit_risk_dataset!E50</f>
        <v>12</v>
      </c>
      <c r="G56" s="10">
        <f>credit_risk_dataset!F50</f>
        <v>0</v>
      </c>
      <c r="H56" s="10">
        <f>credit_risk_dataset!G50</f>
        <v>1</v>
      </c>
      <c r="I56" s="11">
        <f t="shared" si="0"/>
        <v>2.3594436642805823</v>
      </c>
      <c r="J56" s="12">
        <f t="shared" si="6"/>
        <v>10.585060966533957</v>
      </c>
      <c r="K56" s="11">
        <f t="shared" si="2"/>
        <v>0.91368193893077265</v>
      </c>
      <c r="L56" s="11">
        <f t="shared" si="4"/>
        <v>0.91368193893077265</v>
      </c>
      <c r="M56" s="11">
        <f t="shared" si="3"/>
        <v>-9.0272756130605716E-2</v>
      </c>
      <c r="N56" s="4">
        <f t="shared" si="5"/>
        <v>1</v>
      </c>
    </row>
    <row r="57" spans="2:14" x14ac:dyDescent="0.25">
      <c r="B57" s="4">
        <v>50</v>
      </c>
      <c r="C57" s="10">
        <f>credit_risk_dataset!B51/1000</f>
        <v>7.6120000000000001</v>
      </c>
      <c r="D57" s="10">
        <f>credit_risk_dataset!C51/1000</f>
        <v>92.936000000000007</v>
      </c>
      <c r="E57" s="10">
        <f>credit_risk_dataset!D51/100</f>
        <v>7.85</v>
      </c>
      <c r="F57" s="10">
        <f>credit_risk_dataset!E51</f>
        <v>17</v>
      </c>
      <c r="G57" s="10">
        <f>credit_risk_dataset!F51</f>
        <v>1</v>
      </c>
      <c r="H57" s="10">
        <f>credit_risk_dataset!G51</f>
        <v>0</v>
      </c>
      <c r="I57" s="11">
        <f t="shared" si="0"/>
        <v>3.9015388723681239</v>
      </c>
      <c r="J57" s="12">
        <f t="shared" si="6"/>
        <v>49.478531695059239</v>
      </c>
      <c r="K57" s="11">
        <f t="shared" si="2"/>
        <v>0.9801895981039821</v>
      </c>
      <c r="L57" s="11">
        <f t="shared" si="4"/>
        <v>1.9810401896017904E-2</v>
      </c>
      <c r="M57" s="11">
        <f t="shared" si="3"/>
        <v>-3.9215481309450131</v>
      </c>
      <c r="N57" s="4">
        <f t="shared" si="5"/>
        <v>0</v>
      </c>
    </row>
    <row r="58" spans="2:14" x14ac:dyDescent="0.25">
      <c r="B58" s="4">
        <v>51</v>
      </c>
      <c r="C58" s="10">
        <f>credit_risk_dataset!B52/1000</f>
        <v>28.483000000000001</v>
      </c>
      <c r="D58" s="10">
        <f>credit_risk_dataset!C52/1000</f>
        <v>44.466000000000001</v>
      </c>
      <c r="E58" s="10">
        <f>credit_risk_dataset!D52/100</f>
        <v>6.49</v>
      </c>
      <c r="F58" s="10">
        <f>credit_risk_dataset!E52</f>
        <v>2</v>
      </c>
      <c r="G58" s="10">
        <f>credit_risk_dataset!F52</f>
        <v>1</v>
      </c>
      <c r="H58" s="10">
        <f>credit_risk_dataset!G52</f>
        <v>1</v>
      </c>
      <c r="I58" s="11">
        <f t="shared" si="0"/>
        <v>3.1625529623968376</v>
      </c>
      <c r="J58" s="12">
        <f t="shared" si="6"/>
        <v>23.630847651612289</v>
      </c>
      <c r="K58" s="11">
        <f t="shared" si="2"/>
        <v>0.95940050402875432</v>
      </c>
      <c r="L58" s="11">
        <f t="shared" si="4"/>
        <v>0.95940050402875432</v>
      </c>
      <c r="M58" s="11">
        <f t="shared" si="3"/>
        <v>-4.1446664556010149E-2</v>
      </c>
      <c r="N58" s="4">
        <f t="shared" si="5"/>
        <v>1</v>
      </c>
    </row>
    <row r="59" spans="2:14" x14ac:dyDescent="0.25">
      <c r="B59" s="4">
        <v>52</v>
      </c>
      <c r="C59" s="10">
        <f>credit_risk_dataset!B53/1000</f>
        <v>22.158999999999999</v>
      </c>
      <c r="D59" s="10">
        <f>credit_risk_dataset!C53/1000</f>
        <v>56.939</v>
      </c>
      <c r="E59" s="10">
        <f>credit_risk_dataset!D53/100</f>
        <v>7.89</v>
      </c>
      <c r="F59" s="10">
        <f>credit_risk_dataset!E53</f>
        <v>26</v>
      </c>
      <c r="G59" s="10">
        <f>credit_risk_dataset!F53</f>
        <v>1</v>
      </c>
      <c r="H59" s="10">
        <f>credit_risk_dataset!G53</f>
        <v>1</v>
      </c>
      <c r="I59" s="11">
        <f t="shared" si="0"/>
        <v>5.6585260861792843</v>
      </c>
      <c r="J59" s="12">
        <f t="shared" si="6"/>
        <v>286.72572195401489</v>
      </c>
      <c r="K59" s="11">
        <f t="shared" si="2"/>
        <v>0.99652446783968862</v>
      </c>
      <c r="L59" s="11">
        <f t="shared" si="4"/>
        <v>0.99652446783968862</v>
      </c>
      <c r="M59" s="11">
        <f t="shared" si="3"/>
        <v>-3.4815858528154022E-3</v>
      </c>
      <c r="N59" s="4">
        <f t="shared" si="5"/>
        <v>1</v>
      </c>
    </row>
    <row r="60" spans="2:14" x14ac:dyDescent="0.25">
      <c r="B60" s="4">
        <v>53</v>
      </c>
      <c r="C60" s="10">
        <f>credit_risk_dataset!B54/1000</f>
        <v>49.973999999999997</v>
      </c>
      <c r="D60" s="10">
        <f>credit_risk_dataset!C54/1000</f>
        <v>89.896000000000001</v>
      </c>
      <c r="E60" s="10">
        <f>credit_risk_dataset!D54/100</f>
        <v>6.17</v>
      </c>
      <c r="F60" s="10">
        <f>credit_risk_dataset!E54</f>
        <v>6</v>
      </c>
      <c r="G60" s="10">
        <f>credit_risk_dataset!F54</f>
        <v>0</v>
      </c>
      <c r="H60" s="10">
        <f>credit_risk_dataset!G54</f>
        <v>1</v>
      </c>
      <c r="I60" s="11">
        <f t="shared" si="0"/>
        <v>3.50709895227003</v>
      </c>
      <c r="J60" s="12">
        <f t="shared" si="6"/>
        <v>33.351373378222647</v>
      </c>
      <c r="K60" s="11">
        <f t="shared" si="2"/>
        <v>0.97088908239593241</v>
      </c>
      <c r="L60" s="11">
        <f t="shared" si="4"/>
        <v>0.97088908239593241</v>
      </c>
      <c r="M60" s="11">
        <f t="shared" si="3"/>
        <v>-2.9543047497840643E-2</v>
      </c>
      <c r="N60" s="4">
        <f t="shared" si="5"/>
        <v>1</v>
      </c>
    </row>
    <row r="61" spans="2:14" x14ac:dyDescent="0.25">
      <c r="B61" s="4">
        <v>54</v>
      </c>
      <c r="C61" s="10">
        <f>credit_risk_dataset!B55/1000</f>
        <v>45.994</v>
      </c>
      <c r="D61" s="10">
        <f>credit_risk_dataset!C55/1000</f>
        <v>55.27</v>
      </c>
      <c r="E61" s="10">
        <f>credit_risk_dataset!D55/100</f>
        <v>6.82</v>
      </c>
      <c r="F61" s="10">
        <f>credit_risk_dataset!E55</f>
        <v>13</v>
      </c>
      <c r="G61" s="10">
        <f>credit_risk_dataset!F55</f>
        <v>1</v>
      </c>
      <c r="H61" s="10">
        <f>credit_risk_dataset!G55</f>
        <v>1</v>
      </c>
      <c r="I61" s="11">
        <f t="shared" si="0"/>
        <v>5.7534181038156236</v>
      </c>
      <c r="J61" s="12">
        <f t="shared" si="6"/>
        <v>315.26643408632225</v>
      </c>
      <c r="K61" s="11">
        <f t="shared" si="2"/>
        <v>0.9968381089732492</v>
      </c>
      <c r="L61" s="11">
        <f t="shared" si="4"/>
        <v>0.9968381089732492</v>
      </c>
      <c r="M61" s="11">
        <f t="shared" si="3"/>
        <v>-3.1669003662941416E-3</v>
      </c>
      <c r="N61" s="4">
        <f t="shared" si="5"/>
        <v>1</v>
      </c>
    </row>
    <row r="62" spans="2:14" x14ac:dyDescent="0.25">
      <c r="B62" s="4">
        <v>55</v>
      </c>
      <c r="C62" s="10">
        <f>credit_risk_dataset!B56/1000</f>
        <v>19.541</v>
      </c>
      <c r="D62" s="10">
        <f>credit_risk_dataset!C56/1000</f>
        <v>79.162999999999997</v>
      </c>
      <c r="E62" s="10">
        <f>credit_risk_dataset!D56/100</f>
        <v>6.69</v>
      </c>
      <c r="F62" s="10">
        <f>credit_risk_dataset!E56</f>
        <v>19</v>
      </c>
      <c r="G62" s="10">
        <f>credit_risk_dataset!F56</f>
        <v>1</v>
      </c>
      <c r="H62" s="10">
        <f>credit_risk_dataset!G56</f>
        <v>1</v>
      </c>
      <c r="I62" s="11">
        <f t="shared" si="0"/>
        <v>5.3220794281151438</v>
      </c>
      <c r="J62" s="12">
        <f t="shared" si="6"/>
        <v>204.80932577003983</v>
      </c>
      <c r="K62" s="11">
        <f t="shared" si="2"/>
        <v>0.99514113368644264</v>
      </c>
      <c r="L62" s="11">
        <f t="shared" si="4"/>
        <v>0.99514113368644264</v>
      </c>
      <c r="M62" s="11">
        <f t="shared" si="3"/>
        <v>-4.87070898135002E-3</v>
      </c>
      <c r="N62" s="4">
        <f t="shared" si="5"/>
        <v>1</v>
      </c>
    </row>
    <row r="63" spans="2:14" x14ac:dyDescent="0.25">
      <c r="B63" s="4">
        <v>56</v>
      </c>
      <c r="C63" s="10">
        <f>credit_risk_dataset!B57/1000</f>
        <v>40.92</v>
      </c>
      <c r="D63" s="10">
        <f>credit_risk_dataset!C57/1000</f>
        <v>71.933999999999997</v>
      </c>
      <c r="E63" s="10">
        <f>credit_risk_dataset!D57/100</f>
        <v>5.86</v>
      </c>
      <c r="F63" s="10">
        <f>credit_risk_dataset!E57</f>
        <v>28</v>
      </c>
      <c r="G63" s="10">
        <f>credit_risk_dataset!F57</f>
        <v>1</v>
      </c>
      <c r="H63" s="10">
        <f>credit_risk_dataset!G57</f>
        <v>1</v>
      </c>
      <c r="I63" s="11">
        <f t="shared" si="0"/>
        <v>8.226872639486281</v>
      </c>
      <c r="J63" s="12">
        <f t="shared" si="6"/>
        <v>3740.1187434355979</v>
      </c>
      <c r="K63" s="11">
        <f t="shared" si="2"/>
        <v>0.99973270027802386</v>
      </c>
      <c r="L63" s="11">
        <f t="shared" si="4"/>
        <v>0.99973270027802386</v>
      </c>
      <c r="M63" s="11">
        <f t="shared" si="3"/>
        <v>-2.6733545291421682E-4</v>
      </c>
      <c r="N63" s="4">
        <f t="shared" si="5"/>
        <v>1</v>
      </c>
    </row>
    <row r="64" spans="2:14" x14ac:dyDescent="0.25">
      <c r="B64" s="4">
        <v>57</v>
      </c>
      <c r="C64" s="10">
        <f>credit_risk_dataset!B58/1000</f>
        <v>31.530999999999999</v>
      </c>
      <c r="D64" s="10">
        <f>credit_risk_dataset!C58/1000</f>
        <v>84.894999999999996</v>
      </c>
      <c r="E64" s="10">
        <f>credit_risk_dataset!D58/100</f>
        <v>6.21</v>
      </c>
      <c r="F64" s="10">
        <f>credit_risk_dataset!E58</f>
        <v>29</v>
      </c>
      <c r="G64" s="10">
        <f>credit_risk_dataset!F58</f>
        <v>0</v>
      </c>
      <c r="H64" s="10">
        <f>credit_risk_dataset!G58</f>
        <v>1</v>
      </c>
      <c r="I64" s="11">
        <f t="shared" si="0"/>
        <v>5.5898123214314923</v>
      </c>
      <c r="J64" s="12">
        <f t="shared" si="6"/>
        <v>267.68537619076454</v>
      </c>
      <c r="K64" s="11">
        <f t="shared" si="2"/>
        <v>0.99627817481480641</v>
      </c>
      <c r="L64" s="11">
        <f t="shared" si="4"/>
        <v>0.99627817481480641</v>
      </c>
      <c r="M64" s="11">
        <f t="shared" si="3"/>
        <v>-3.72876840954683E-3</v>
      </c>
      <c r="N64" s="4">
        <f t="shared" si="5"/>
        <v>1</v>
      </c>
    </row>
    <row r="65" spans="2:14" x14ac:dyDescent="0.25">
      <c r="B65" s="4">
        <v>58</v>
      </c>
      <c r="C65" s="10">
        <f>credit_risk_dataset!B59/1000</f>
        <v>6.585</v>
      </c>
      <c r="D65" s="10">
        <f>credit_risk_dataset!C59/1000</f>
        <v>52.307000000000002</v>
      </c>
      <c r="E65" s="10">
        <f>credit_risk_dataset!D59/100</f>
        <v>6.76</v>
      </c>
      <c r="F65" s="10">
        <f>credit_risk_dataset!E59</f>
        <v>16</v>
      </c>
      <c r="G65" s="10">
        <f>credit_risk_dataset!F59</f>
        <v>1</v>
      </c>
      <c r="H65" s="10">
        <f>credit_risk_dataset!G59</f>
        <v>1</v>
      </c>
      <c r="I65" s="11">
        <f t="shared" si="0"/>
        <v>3.7810142085144909</v>
      </c>
      <c r="J65" s="12">
        <f t="shared" si="6"/>
        <v>43.860502880798371</v>
      </c>
      <c r="K65" s="11">
        <f t="shared" si="2"/>
        <v>0.9777086761007302</v>
      </c>
      <c r="L65" s="11">
        <f t="shared" si="4"/>
        <v>0.9777086761007302</v>
      </c>
      <c r="M65" s="11">
        <f t="shared" si="3"/>
        <v>-2.2543530519161796E-2</v>
      </c>
      <c r="N65" s="4">
        <f t="shared" si="5"/>
        <v>1</v>
      </c>
    </row>
    <row r="66" spans="2:14" x14ac:dyDescent="0.25">
      <c r="B66" s="4">
        <v>59</v>
      </c>
      <c r="C66" s="10">
        <f>credit_risk_dataset!B60/1000</f>
        <v>8.9429999999999996</v>
      </c>
      <c r="D66" s="10">
        <f>credit_risk_dataset!C60/1000</f>
        <v>74.097999999999999</v>
      </c>
      <c r="E66" s="10">
        <f>credit_risk_dataset!D60/100</f>
        <v>6.55</v>
      </c>
      <c r="F66" s="10">
        <f>credit_risk_dataset!E60</f>
        <v>28</v>
      </c>
      <c r="G66" s="10">
        <f>credit_risk_dataset!F60</f>
        <v>0</v>
      </c>
      <c r="H66" s="10">
        <f>credit_risk_dataset!G60</f>
        <v>1</v>
      </c>
      <c r="I66" s="11">
        <f t="shared" si="0"/>
        <v>3.792218239683141</v>
      </c>
      <c r="J66" s="12">
        <f t="shared" si="6"/>
        <v>44.354680543603664</v>
      </c>
      <c r="K66" s="11">
        <f t="shared" si="2"/>
        <v>0.97795155895677388</v>
      </c>
      <c r="L66" s="11">
        <f t="shared" si="4"/>
        <v>0.97795155895677388</v>
      </c>
      <c r="M66" s="11">
        <f t="shared" si="3"/>
        <v>-2.2295140893051398E-2</v>
      </c>
      <c r="N66" s="4">
        <f t="shared" si="5"/>
        <v>1</v>
      </c>
    </row>
    <row r="67" spans="2:14" x14ac:dyDescent="0.25">
      <c r="B67" s="4">
        <v>60</v>
      </c>
      <c r="C67" s="10">
        <f>credit_risk_dataset!B61/1000</f>
        <v>28.939</v>
      </c>
      <c r="D67" s="10">
        <f>credit_risk_dataset!C61/1000</f>
        <v>80.921000000000006</v>
      </c>
      <c r="E67" s="10">
        <f>credit_risk_dataset!D61/100</f>
        <v>7.9</v>
      </c>
      <c r="F67" s="10">
        <f>credit_risk_dataset!E61</f>
        <v>29</v>
      </c>
      <c r="G67" s="10">
        <f>credit_risk_dataset!F61</f>
        <v>0</v>
      </c>
      <c r="H67" s="10">
        <f>credit_risk_dataset!G61</f>
        <v>1</v>
      </c>
      <c r="I67" s="11">
        <f t="shared" si="0"/>
        <v>4.5736328681669089</v>
      </c>
      <c r="J67" s="12">
        <f t="shared" si="6"/>
        <v>96.895479649720897</v>
      </c>
      <c r="K67" s="11">
        <f t="shared" si="2"/>
        <v>0.98978502374595745</v>
      </c>
      <c r="L67" s="11">
        <f t="shared" si="4"/>
        <v>0.98978502374595745</v>
      </c>
      <c r="M67" s="11">
        <f t="shared" si="3"/>
        <v>-1.0267507164839791E-2</v>
      </c>
      <c r="N67" s="4">
        <f t="shared" si="5"/>
        <v>1</v>
      </c>
    </row>
    <row r="68" spans="2:14" x14ac:dyDescent="0.25">
      <c r="B68" s="4">
        <v>61</v>
      </c>
      <c r="C68" s="10">
        <f>credit_risk_dataset!B62/1000</f>
        <v>24.457000000000001</v>
      </c>
      <c r="D68" s="10">
        <f>credit_risk_dataset!C62/1000</f>
        <v>25.486000000000001</v>
      </c>
      <c r="E68" s="10">
        <f>credit_risk_dataset!D62/100</f>
        <v>6.41</v>
      </c>
      <c r="F68" s="10">
        <f>credit_risk_dataset!E62</f>
        <v>20</v>
      </c>
      <c r="G68" s="10">
        <f>credit_risk_dataset!F62</f>
        <v>0</v>
      </c>
      <c r="H68" s="10">
        <f>credit_risk_dataset!G62</f>
        <v>1</v>
      </c>
      <c r="I68" s="11">
        <f t="shared" si="0"/>
        <v>3.134936482925891</v>
      </c>
      <c r="J68" s="12">
        <f t="shared" si="6"/>
        <v>22.987175717520273</v>
      </c>
      <c r="K68" s="11">
        <f t="shared" si="2"/>
        <v>0.95831105705080577</v>
      </c>
      <c r="L68" s="11">
        <f t="shared" si="4"/>
        <v>0.95831105705080577</v>
      </c>
      <c r="M68" s="11">
        <f t="shared" si="3"/>
        <v>-4.2582859505511363E-2</v>
      </c>
      <c r="N68" s="4">
        <f t="shared" si="5"/>
        <v>1</v>
      </c>
    </row>
    <row r="69" spans="2:14" x14ac:dyDescent="0.25">
      <c r="B69" s="4">
        <v>62</v>
      </c>
      <c r="C69" s="10">
        <f>credit_risk_dataset!B63/1000</f>
        <v>6.0209999999999999</v>
      </c>
      <c r="D69" s="10">
        <f>credit_risk_dataset!C63/1000</f>
        <v>28.335000000000001</v>
      </c>
      <c r="E69" s="10">
        <f>credit_risk_dataset!D63/100</f>
        <v>5.8</v>
      </c>
      <c r="F69" s="10">
        <f>credit_risk_dataset!E63</f>
        <v>11</v>
      </c>
      <c r="G69" s="10">
        <f>credit_risk_dataset!F63</f>
        <v>0</v>
      </c>
      <c r="H69" s="10">
        <f>credit_risk_dataset!G63</f>
        <v>1</v>
      </c>
      <c r="I69" s="11">
        <f t="shared" si="0"/>
        <v>1.0562875170649599</v>
      </c>
      <c r="J69" s="12">
        <f t="shared" si="6"/>
        <v>2.8756752523809643</v>
      </c>
      <c r="K69" s="11">
        <f t="shared" si="2"/>
        <v>0.74198044601759017</v>
      </c>
      <c r="L69" s="11">
        <f t="shared" si="4"/>
        <v>0.74198044601759017</v>
      </c>
      <c r="M69" s="11">
        <f t="shared" si="3"/>
        <v>-0.29843238923802906</v>
      </c>
      <c r="N69" s="4">
        <f t="shared" si="5"/>
        <v>1</v>
      </c>
    </row>
    <row r="70" spans="2:14" x14ac:dyDescent="0.25">
      <c r="B70" s="4">
        <v>63</v>
      </c>
      <c r="C70" s="10">
        <f>credit_risk_dataset!B64/1000</f>
        <v>16.652999999999999</v>
      </c>
      <c r="D70" s="10">
        <f>credit_risk_dataset!C64/1000</f>
        <v>31.13</v>
      </c>
      <c r="E70" s="10">
        <f>credit_risk_dataset!D64/100</f>
        <v>6.71</v>
      </c>
      <c r="F70" s="10">
        <f>credit_risk_dataset!E64</f>
        <v>24</v>
      </c>
      <c r="G70" s="10">
        <f>credit_risk_dataset!F64</f>
        <v>1</v>
      </c>
      <c r="H70" s="10">
        <f>credit_risk_dataset!G64</f>
        <v>1</v>
      </c>
      <c r="I70" s="11">
        <f t="shared" si="0"/>
        <v>5.3275226079597227</v>
      </c>
      <c r="J70" s="12">
        <f t="shared" si="6"/>
        <v>205.9271793430737</v>
      </c>
      <c r="K70" s="11">
        <f t="shared" si="2"/>
        <v>0.9951673820559741</v>
      </c>
      <c r="L70" s="11">
        <f t="shared" si="4"/>
        <v>0.9951673820559741</v>
      </c>
      <c r="M70" s="11">
        <f t="shared" si="3"/>
        <v>-4.8443327996421318E-3</v>
      </c>
      <c r="N70" s="4">
        <f t="shared" si="5"/>
        <v>1</v>
      </c>
    </row>
    <row r="71" spans="2:14" x14ac:dyDescent="0.25">
      <c r="B71" s="4">
        <v>64</v>
      </c>
      <c r="C71" s="10">
        <f>credit_risk_dataset!B65/1000</f>
        <v>48.573</v>
      </c>
      <c r="D71" s="10">
        <f>credit_risk_dataset!C65/1000</f>
        <v>80.566000000000003</v>
      </c>
      <c r="E71" s="10">
        <f>credit_risk_dataset!D65/100</f>
        <v>6.86</v>
      </c>
      <c r="F71" s="10">
        <f>credit_risk_dataset!E65</f>
        <v>15</v>
      </c>
      <c r="G71" s="10">
        <f>credit_risk_dataset!F65</f>
        <v>0</v>
      </c>
      <c r="H71" s="10">
        <f>credit_risk_dataset!G65</f>
        <v>1</v>
      </c>
      <c r="I71" s="11">
        <f t="shared" si="0"/>
        <v>4.2703155382324756</v>
      </c>
      <c r="J71" s="12">
        <f t="shared" si="6"/>
        <v>71.544206990584314</v>
      </c>
      <c r="K71" s="11">
        <f t="shared" si="2"/>
        <v>0.98621530179343209</v>
      </c>
      <c r="L71" s="11">
        <f t="shared" si="4"/>
        <v>0.98621530179343209</v>
      </c>
      <c r="M71" s="11">
        <f t="shared" si="3"/>
        <v>-1.3880589399449923E-2</v>
      </c>
      <c r="N71" s="4">
        <f t="shared" si="5"/>
        <v>1</v>
      </c>
    </row>
    <row r="72" spans="2:14" x14ac:dyDescent="0.25">
      <c r="B72" s="4">
        <v>65</v>
      </c>
      <c r="C72" s="10">
        <f>credit_risk_dataset!B66/1000</f>
        <v>18.417000000000002</v>
      </c>
      <c r="D72" s="10">
        <f>credit_risk_dataset!C66/1000</f>
        <v>86.703000000000003</v>
      </c>
      <c r="E72" s="10">
        <f>credit_risk_dataset!D66/100</f>
        <v>7.95</v>
      </c>
      <c r="F72" s="10">
        <f>credit_risk_dataset!E66</f>
        <v>23</v>
      </c>
      <c r="G72" s="10">
        <f>credit_risk_dataset!F66</f>
        <v>0</v>
      </c>
      <c r="H72" s="10">
        <f>credit_risk_dataset!G66</f>
        <v>1</v>
      </c>
      <c r="I72" s="11">
        <f t="shared" ref="I72:I135" si="9">$B$4+SUMPRODUCT($C$4:$G$4,C72:G72)</f>
        <v>3.1172905691694734</v>
      </c>
      <c r="J72" s="12">
        <f t="shared" si="6"/>
        <v>22.585103892659689</v>
      </c>
      <c r="K72" s="11">
        <f t="shared" si="2"/>
        <v>0.95760035637107255</v>
      </c>
      <c r="L72" s="11">
        <f t="shared" si="4"/>
        <v>0.95760035637107255</v>
      </c>
      <c r="M72" s="11">
        <f t="shared" si="3"/>
        <v>-4.3324752588200066E-2</v>
      </c>
      <c r="N72" s="4">
        <f t="shared" si="5"/>
        <v>1</v>
      </c>
    </row>
    <row r="73" spans="2:14" x14ac:dyDescent="0.25">
      <c r="B73" s="4">
        <v>66</v>
      </c>
      <c r="C73" s="10">
        <f>credit_risk_dataset!B67/1000</f>
        <v>45.756999999999998</v>
      </c>
      <c r="D73" s="10">
        <f>credit_risk_dataset!C67/1000</f>
        <v>47.192</v>
      </c>
      <c r="E73" s="10">
        <f>credit_risk_dataset!D67/100</f>
        <v>6</v>
      </c>
      <c r="F73" s="10">
        <f>credit_risk_dataset!E67</f>
        <v>11</v>
      </c>
      <c r="G73" s="10">
        <f>credit_risk_dataset!F67</f>
        <v>1</v>
      </c>
      <c r="H73" s="10">
        <f>credit_risk_dataset!G67</f>
        <v>1</v>
      </c>
      <c r="I73" s="11">
        <f t="shared" si="9"/>
        <v>5.7618162691129049</v>
      </c>
      <c r="J73" s="12">
        <f t="shared" si="6"/>
        <v>317.92524264239017</v>
      </c>
      <c r="K73" s="11">
        <f t="shared" ref="K73:K136" si="10">J73/(1+J73)</f>
        <v>0.99686446895292857</v>
      </c>
      <c r="L73" s="11">
        <f t="shared" si="4"/>
        <v>0.99686446895292857</v>
      </c>
      <c r="M73" s="11">
        <f t="shared" ref="M73:M136" si="11">LN(L73)</f>
        <v>-3.1404571244859035E-3</v>
      </c>
      <c r="N73" s="4">
        <f t="shared" si="5"/>
        <v>1</v>
      </c>
    </row>
    <row r="74" spans="2:14" x14ac:dyDescent="0.25">
      <c r="B74" s="4">
        <v>67</v>
      </c>
      <c r="C74" s="10">
        <f>credit_risk_dataset!B68/1000</f>
        <v>14.692</v>
      </c>
      <c r="D74" s="10">
        <f>credit_risk_dataset!C68/1000</f>
        <v>21.062000000000001</v>
      </c>
      <c r="E74" s="10">
        <f>credit_risk_dataset!D68/100</f>
        <v>5.78</v>
      </c>
      <c r="F74" s="10">
        <f>credit_risk_dataset!E68</f>
        <v>14</v>
      </c>
      <c r="G74" s="10">
        <f>credit_risk_dataset!F68</f>
        <v>1</v>
      </c>
      <c r="H74" s="10">
        <f>credit_risk_dataset!G68</f>
        <v>1</v>
      </c>
      <c r="I74" s="11">
        <f t="shared" si="9"/>
        <v>4.1223528350738636</v>
      </c>
      <c r="J74" s="12">
        <f t="shared" si="6"/>
        <v>61.704251533300067</v>
      </c>
      <c r="K74" s="11">
        <f t="shared" si="10"/>
        <v>0.98405211806939541</v>
      </c>
      <c r="L74" s="11">
        <f t="shared" ref="L74:L137" si="12">IF(H74=1,K74,(1-K74))</f>
        <v>0.98405211806939541</v>
      </c>
      <c r="M74" s="11">
        <f t="shared" si="11"/>
        <v>-1.607641781482887E-2</v>
      </c>
      <c r="N74" s="4">
        <f t="shared" ref="N74:N137" si="13">IF(L74&gt;$N$4,1,0)</f>
        <v>1</v>
      </c>
    </row>
    <row r="75" spans="2:14" x14ac:dyDescent="0.25">
      <c r="B75" s="4">
        <v>68</v>
      </c>
      <c r="C75" s="10">
        <f>credit_risk_dataset!B69/1000</f>
        <v>11.872999999999999</v>
      </c>
      <c r="D75" s="10">
        <f>credit_risk_dataset!C69/1000</f>
        <v>41.545000000000002</v>
      </c>
      <c r="E75" s="10">
        <f>credit_risk_dataset!D69/100</f>
        <v>7.55</v>
      </c>
      <c r="F75" s="10">
        <f>credit_risk_dataset!E69</f>
        <v>24</v>
      </c>
      <c r="G75" s="10">
        <f>credit_risk_dataset!F69</f>
        <v>0</v>
      </c>
      <c r="H75" s="10">
        <f>credit_risk_dataset!G69</f>
        <v>1</v>
      </c>
      <c r="I75" s="11">
        <f t="shared" si="9"/>
        <v>2.5641750431035977</v>
      </c>
      <c r="J75" s="12">
        <f t="shared" si="6"/>
        <v>12.989937809498823</v>
      </c>
      <c r="K75" s="11">
        <f t="shared" si="10"/>
        <v>0.9285200539404096</v>
      </c>
      <c r="L75" s="11">
        <f t="shared" si="12"/>
        <v>0.9285200539404096</v>
      </c>
      <c r="M75" s="11">
        <f t="shared" si="11"/>
        <v>-7.4163300210003294E-2</v>
      </c>
      <c r="N75" s="4">
        <f t="shared" si="13"/>
        <v>1</v>
      </c>
    </row>
    <row r="76" spans="2:14" x14ac:dyDescent="0.25">
      <c r="B76" s="4">
        <v>69</v>
      </c>
      <c r="C76" s="10">
        <f>credit_risk_dataset!B70/1000</f>
        <v>10.675000000000001</v>
      </c>
      <c r="D76" s="10">
        <f>credit_risk_dataset!C70/1000</f>
        <v>41.689</v>
      </c>
      <c r="E76" s="10">
        <f>credit_risk_dataset!D70/100</f>
        <v>5.89</v>
      </c>
      <c r="F76" s="10">
        <f>credit_risk_dataset!E70</f>
        <v>9</v>
      </c>
      <c r="G76" s="10">
        <f>credit_risk_dataset!F70</f>
        <v>1</v>
      </c>
      <c r="H76" s="10">
        <f>credit_risk_dataset!G70</f>
        <v>1</v>
      </c>
      <c r="I76" s="11">
        <f t="shared" si="9"/>
        <v>3.3364860265002885</v>
      </c>
      <c r="J76" s="12">
        <f t="shared" si="6"/>
        <v>28.120139463111858</v>
      </c>
      <c r="K76" s="11">
        <f t="shared" si="10"/>
        <v>0.96565950512473486</v>
      </c>
      <c r="L76" s="11">
        <f t="shared" si="12"/>
        <v>0.96565950512473486</v>
      </c>
      <c r="M76" s="11">
        <f t="shared" si="11"/>
        <v>-3.4943986071943135E-2</v>
      </c>
      <c r="N76" s="4">
        <f t="shared" si="13"/>
        <v>1</v>
      </c>
    </row>
    <row r="77" spans="2:14" x14ac:dyDescent="0.25">
      <c r="B77" s="4">
        <v>70</v>
      </c>
      <c r="C77" s="10">
        <f>credit_risk_dataset!B71/1000</f>
        <v>5.1609999999999996</v>
      </c>
      <c r="D77" s="10">
        <f>credit_risk_dataset!C71/1000</f>
        <v>31.173999999999999</v>
      </c>
      <c r="E77" s="10">
        <f>credit_risk_dataset!D71/100</f>
        <v>5.9</v>
      </c>
      <c r="F77" s="10">
        <f>credit_risk_dataset!E71</f>
        <v>29</v>
      </c>
      <c r="G77" s="10">
        <f>credit_risk_dataset!F71</f>
        <v>0</v>
      </c>
      <c r="H77" s="10">
        <f>credit_risk_dataset!G71</f>
        <v>1</v>
      </c>
      <c r="I77" s="11">
        <f t="shared" si="9"/>
        <v>3.551966713926983</v>
      </c>
      <c r="J77" s="12">
        <f t="shared" ref="J77:J140" si="14">EXP(I77)</f>
        <v>34.881852696433249</v>
      </c>
      <c r="K77" s="11">
        <f t="shared" si="10"/>
        <v>0.97213075900901291</v>
      </c>
      <c r="L77" s="11">
        <f t="shared" si="12"/>
        <v>0.97213075900901291</v>
      </c>
      <c r="M77" s="11">
        <f t="shared" si="11"/>
        <v>-2.8264957840035333E-2</v>
      </c>
      <c r="N77" s="4">
        <f t="shared" si="13"/>
        <v>1</v>
      </c>
    </row>
    <row r="78" spans="2:14" x14ac:dyDescent="0.25">
      <c r="B78" s="4">
        <v>71</v>
      </c>
      <c r="C78" s="10">
        <f>credit_risk_dataset!B72/1000</f>
        <v>42.064999999999998</v>
      </c>
      <c r="D78" s="10">
        <f>credit_risk_dataset!C72/1000</f>
        <v>29.347999999999999</v>
      </c>
      <c r="E78" s="10">
        <f>credit_risk_dataset!D72/100</f>
        <v>7.63</v>
      </c>
      <c r="F78" s="10">
        <f>credit_risk_dataset!E72</f>
        <v>24</v>
      </c>
      <c r="G78" s="10">
        <f>credit_risk_dataset!F72</f>
        <v>0</v>
      </c>
      <c r="H78" s="10">
        <f>credit_risk_dataset!G72</f>
        <v>1</v>
      </c>
      <c r="I78" s="11">
        <f t="shared" si="9"/>
        <v>4.2292340856945829</v>
      </c>
      <c r="J78" s="12">
        <f t="shared" si="14"/>
        <v>68.66462081316466</v>
      </c>
      <c r="K78" s="11">
        <f t="shared" si="10"/>
        <v>0.98564551147587631</v>
      </c>
      <c r="L78" s="11">
        <f t="shared" si="12"/>
        <v>0.98564551147587631</v>
      </c>
      <c r="M78" s="11">
        <f t="shared" si="11"/>
        <v>-1.4458510852709003E-2</v>
      </c>
      <c r="N78" s="4">
        <f t="shared" si="13"/>
        <v>1</v>
      </c>
    </row>
    <row r="79" spans="2:14" x14ac:dyDescent="0.25">
      <c r="B79" s="4">
        <v>72</v>
      </c>
      <c r="C79" s="10">
        <f>credit_risk_dataset!B73/1000</f>
        <v>31.556999999999999</v>
      </c>
      <c r="D79" s="10">
        <f>credit_risk_dataset!C73/1000</f>
        <v>43.713999999999999</v>
      </c>
      <c r="E79" s="10">
        <f>credit_risk_dataset!D73/100</f>
        <v>5.6</v>
      </c>
      <c r="F79" s="10">
        <f>credit_risk_dataset!E73</f>
        <v>6</v>
      </c>
      <c r="G79" s="10">
        <f>credit_risk_dataset!F73</f>
        <v>0</v>
      </c>
      <c r="H79" s="10">
        <f>credit_risk_dataset!G73</f>
        <v>1</v>
      </c>
      <c r="I79" s="11">
        <f t="shared" si="9"/>
        <v>2.1602796082604918</v>
      </c>
      <c r="J79" s="12">
        <f t="shared" si="14"/>
        <v>8.6735625191703676</v>
      </c>
      <c r="K79" s="11">
        <f t="shared" si="10"/>
        <v>0.8966254678130966</v>
      </c>
      <c r="L79" s="11">
        <f t="shared" si="12"/>
        <v>0.8966254678130966</v>
      </c>
      <c r="M79" s="11">
        <f t="shared" si="11"/>
        <v>-0.10911704278678679</v>
      </c>
      <c r="N79" s="4">
        <f t="shared" si="13"/>
        <v>1</v>
      </c>
    </row>
    <row r="80" spans="2:14" x14ac:dyDescent="0.25">
      <c r="B80" s="4">
        <v>73</v>
      </c>
      <c r="C80" s="10">
        <f>credit_risk_dataset!B74/1000</f>
        <v>38.762999999999998</v>
      </c>
      <c r="D80" s="10">
        <f>credit_risk_dataset!C74/1000</f>
        <v>58.101999999999997</v>
      </c>
      <c r="E80" s="10">
        <f>credit_risk_dataset!D74/100</f>
        <v>7</v>
      </c>
      <c r="F80" s="10">
        <f>credit_risk_dataset!E74</f>
        <v>19</v>
      </c>
      <c r="G80" s="10">
        <f>credit_risk_dataset!F74</f>
        <v>0</v>
      </c>
      <c r="H80" s="10">
        <f>credit_risk_dataset!G74</f>
        <v>1</v>
      </c>
      <c r="I80" s="11">
        <f t="shared" si="9"/>
        <v>3.9321744239929495</v>
      </c>
      <c r="J80" s="12">
        <f t="shared" si="14"/>
        <v>51.017791457271919</v>
      </c>
      <c r="K80" s="11">
        <f t="shared" si="10"/>
        <v>0.98077580819975008</v>
      </c>
      <c r="L80" s="11">
        <f t="shared" si="12"/>
        <v>0.98077580819975008</v>
      </c>
      <c r="M80" s="11">
        <f t="shared" si="11"/>
        <v>-1.9411379479844205E-2</v>
      </c>
      <c r="N80" s="4">
        <f t="shared" si="13"/>
        <v>1</v>
      </c>
    </row>
    <row r="81" spans="2:14" x14ac:dyDescent="0.25">
      <c r="B81" s="4">
        <v>74</v>
      </c>
      <c r="C81" s="10">
        <f>credit_risk_dataset!B75/1000</f>
        <v>37.606000000000002</v>
      </c>
      <c r="D81" s="10">
        <f>credit_risk_dataset!C75/1000</f>
        <v>94.46</v>
      </c>
      <c r="E81" s="10">
        <f>credit_risk_dataset!D75/100</f>
        <v>5.5</v>
      </c>
      <c r="F81" s="10">
        <f>credit_risk_dataset!E75</f>
        <v>4</v>
      </c>
      <c r="G81" s="10">
        <f>credit_risk_dataset!F75</f>
        <v>1</v>
      </c>
      <c r="H81" s="10">
        <f>credit_risk_dataset!G75</f>
        <v>1</v>
      </c>
      <c r="I81" s="11">
        <f t="shared" si="9"/>
        <v>5.0232472000322392</v>
      </c>
      <c r="J81" s="12">
        <f t="shared" si="14"/>
        <v>151.90376571307141</v>
      </c>
      <c r="K81" s="11">
        <f t="shared" si="10"/>
        <v>0.99345993870499871</v>
      </c>
      <c r="L81" s="11">
        <f t="shared" si="12"/>
        <v>0.99345993870499871</v>
      </c>
      <c r="M81" s="11">
        <f t="shared" si="11"/>
        <v>-6.5615412003578672E-3</v>
      </c>
      <c r="N81" s="4">
        <f t="shared" si="13"/>
        <v>1</v>
      </c>
    </row>
    <row r="82" spans="2:14" x14ac:dyDescent="0.25">
      <c r="B82" s="4">
        <v>75</v>
      </c>
      <c r="C82" s="10">
        <f>credit_risk_dataset!B76/1000</f>
        <v>16.533999999999999</v>
      </c>
      <c r="D82" s="10">
        <f>credit_risk_dataset!C76/1000</f>
        <v>26.800999999999998</v>
      </c>
      <c r="E82" s="10">
        <f>credit_risk_dataset!D76/100</f>
        <v>5.95</v>
      </c>
      <c r="F82" s="10">
        <f>credit_risk_dataset!E76</f>
        <v>0</v>
      </c>
      <c r="G82" s="10">
        <f>credit_risk_dataset!F76</f>
        <v>0</v>
      </c>
      <c r="H82" s="10">
        <f>credit_risk_dataset!G76</f>
        <v>0</v>
      </c>
      <c r="I82" s="11">
        <f t="shared" si="9"/>
        <v>3.8882552683219052E-2</v>
      </c>
      <c r="J82" s="12">
        <f t="shared" si="14"/>
        <v>1.039648372567735</v>
      </c>
      <c r="K82" s="11">
        <f t="shared" si="10"/>
        <v>0.50971941367467699</v>
      </c>
      <c r="L82" s="11">
        <f t="shared" si="12"/>
        <v>0.49028058632532301</v>
      </c>
      <c r="M82" s="11">
        <f t="shared" si="11"/>
        <v>-0.71277742661096666</v>
      </c>
      <c r="N82" s="4">
        <f t="shared" si="13"/>
        <v>0</v>
      </c>
    </row>
    <row r="83" spans="2:14" x14ac:dyDescent="0.25">
      <c r="B83" s="4">
        <v>76</v>
      </c>
      <c r="C83" s="10">
        <f>credit_risk_dataset!B77/1000</f>
        <v>34.127000000000002</v>
      </c>
      <c r="D83" s="10">
        <f>credit_risk_dataset!C77/1000</f>
        <v>92.266999999999996</v>
      </c>
      <c r="E83" s="10">
        <f>credit_risk_dataset!D77/100</f>
        <v>6.5</v>
      </c>
      <c r="F83" s="10">
        <f>credit_risk_dataset!E77</f>
        <v>29</v>
      </c>
      <c r="G83" s="10">
        <f>credit_risk_dataset!F77</f>
        <v>1</v>
      </c>
      <c r="H83" s="10">
        <f>credit_risk_dataset!G77</f>
        <v>1</v>
      </c>
      <c r="I83" s="11">
        <f t="shared" si="9"/>
        <v>7.8684057051127585</v>
      </c>
      <c r="J83" s="12">
        <f t="shared" si="14"/>
        <v>2613.395741618996</v>
      </c>
      <c r="K83" s="11">
        <f t="shared" si="10"/>
        <v>0.99961750243695668</v>
      </c>
      <c r="L83" s="11">
        <f t="shared" si="12"/>
        <v>0.99961750243695668</v>
      </c>
      <c r="M83" s="11">
        <f t="shared" si="11"/>
        <v>-3.825707338952261E-4</v>
      </c>
      <c r="N83" s="4">
        <f t="shared" si="13"/>
        <v>1</v>
      </c>
    </row>
    <row r="84" spans="2:14" x14ac:dyDescent="0.25">
      <c r="B84" s="4">
        <v>77</v>
      </c>
      <c r="C84" s="10">
        <f>credit_risk_dataset!B78/1000</f>
        <v>45.396999999999998</v>
      </c>
      <c r="D84" s="10">
        <f>credit_risk_dataset!C78/1000</f>
        <v>68.135999999999996</v>
      </c>
      <c r="E84" s="10">
        <f>credit_risk_dataset!D78/100</f>
        <v>6.98</v>
      </c>
      <c r="F84" s="10">
        <f>credit_risk_dataset!E78</f>
        <v>16</v>
      </c>
      <c r="G84" s="10">
        <f>credit_risk_dataset!F78</f>
        <v>1</v>
      </c>
      <c r="H84" s="10">
        <f>credit_risk_dataset!G78</f>
        <v>1</v>
      </c>
      <c r="I84" s="11">
        <f t="shared" si="9"/>
        <v>6.2072681720536744</v>
      </c>
      <c r="J84" s="12">
        <f t="shared" si="14"/>
        <v>496.34347255297757</v>
      </c>
      <c r="K84" s="11">
        <f t="shared" si="10"/>
        <v>0.99798931713154537</v>
      </c>
      <c r="L84" s="11">
        <f t="shared" si="12"/>
        <v>0.99798931713154537</v>
      </c>
      <c r="M84" s="11">
        <f t="shared" si="11"/>
        <v>-2.0127070049729039E-3</v>
      </c>
      <c r="N84" s="4">
        <f t="shared" si="13"/>
        <v>1</v>
      </c>
    </row>
    <row r="85" spans="2:14" x14ac:dyDescent="0.25">
      <c r="B85" s="4">
        <v>78</v>
      </c>
      <c r="C85" s="10">
        <f>credit_risk_dataset!B79/1000</f>
        <v>30.850999999999999</v>
      </c>
      <c r="D85" s="10">
        <f>credit_risk_dataset!C79/1000</f>
        <v>43.625</v>
      </c>
      <c r="E85" s="10">
        <f>credit_risk_dataset!D79/100</f>
        <v>6.39</v>
      </c>
      <c r="F85" s="10">
        <f>credit_risk_dataset!E79</f>
        <v>2</v>
      </c>
      <c r="G85" s="10">
        <f>credit_risk_dataset!F79</f>
        <v>1</v>
      </c>
      <c r="H85" s="10">
        <f>credit_risk_dataset!G79</f>
        <v>1</v>
      </c>
      <c r="I85" s="11">
        <f t="shared" si="9"/>
        <v>3.3456758220254788</v>
      </c>
      <c r="J85" s="12">
        <f t="shared" si="14"/>
        <v>28.379748846443182</v>
      </c>
      <c r="K85" s="11">
        <f t="shared" si="10"/>
        <v>0.96596294933538673</v>
      </c>
      <c r="L85" s="11">
        <f t="shared" si="12"/>
        <v>0.96596294933538673</v>
      </c>
      <c r="M85" s="11">
        <f t="shared" si="11"/>
        <v>-3.4629800230452874E-2</v>
      </c>
      <c r="N85" s="4">
        <f t="shared" si="13"/>
        <v>1</v>
      </c>
    </row>
    <row r="86" spans="2:14" x14ac:dyDescent="0.25">
      <c r="B86" s="4">
        <v>79</v>
      </c>
      <c r="C86" s="10">
        <f>credit_risk_dataset!B80/1000</f>
        <v>6.016</v>
      </c>
      <c r="D86" s="10">
        <f>credit_risk_dataset!C80/1000</f>
        <v>92.591999999999999</v>
      </c>
      <c r="E86" s="10">
        <f>credit_risk_dataset!D80/100</f>
        <v>6.59</v>
      </c>
      <c r="F86" s="10">
        <f>credit_risk_dataset!E80</f>
        <v>12</v>
      </c>
      <c r="G86" s="10">
        <f>credit_risk_dataset!F80</f>
        <v>1</v>
      </c>
      <c r="H86" s="10">
        <f>credit_risk_dataset!G80</f>
        <v>1</v>
      </c>
      <c r="I86" s="11">
        <f t="shared" si="9"/>
        <v>3.6960373907210506</v>
      </c>
      <c r="J86" s="12">
        <f t="shared" si="14"/>
        <v>40.287344634758455</v>
      </c>
      <c r="K86" s="11">
        <f t="shared" si="10"/>
        <v>0.97577950316625273</v>
      </c>
      <c r="L86" s="11">
        <f t="shared" si="12"/>
        <v>0.97577950316625273</v>
      </c>
      <c r="M86" s="11">
        <f t="shared" si="11"/>
        <v>-2.4518636979596702E-2</v>
      </c>
      <c r="N86" s="4">
        <f t="shared" si="13"/>
        <v>1</v>
      </c>
    </row>
    <row r="87" spans="2:14" x14ac:dyDescent="0.25">
      <c r="B87" s="4">
        <v>80</v>
      </c>
      <c r="C87" s="10">
        <f>credit_risk_dataset!B81/1000</f>
        <v>29.253</v>
      </c>
      <c r="D87" s="10">
        <f>credit_risk_dataset!C81/1000</f>
        <v>97.052000000000007</v>
      </c>
      <c r="E87" s="10">
        <f>credit_risk_dataset!D81/100</f>
        <v>7.13</v>
      </c>
      <c r="F87" s="10">
        <f>credit_risk_dataset!E81</f>
        <v>13</v>
      </c>
      <c r="G87" s="10">
        <f>credit_risk_dataset!F81</f>
        <v>0</v>
      </c>
      <c r="H87" s="10">
        <f>credit_risk_dataset!G81</f>
        <v>1</v>
      </c>
      <c r="I87" s="11">
        <f t="shared" si="9"/>
        <v>2.8591494670150661</v>
      </c>
      <c r="J87" s="12">
        <f t="shared" si="14"/>
        <v>17.446681646052681</v>
      </c>
      <c r="K87" s="11">
        <f t="shared" si="10"/>
        <v>0.94578970791670891</v>
      </c>
      <c r="L87" s="11">
        <f t="shared" si="12"/>
        <v>0.94578970791670891</v>
      </c>
      <c r="M87" s="11">
        <f t="shared" si="11"/>
        <v>-5.5735030712824866E-2</v>
      </c>
      <c r="N87" s="4">
        <f t="shared" si="13"/>
        <v>1</v>
      </c>
    </row>
    <row r="88" spans="2:14" x14ac:dyDescent="0.25">
      <c r="B88" s="4">
        <v>81</v>
      </c>
      <c r="C88" s="10">
        <f>credit_risk_dataset!B82/1000</f>
        <v>29.276</v>
      </c>
      <c r="D88" s="10">
        <f>credit_risk_dataset!C82/1000</f>
        <v>64.260999999999996</v>
      </c>
      <c r="E88" s="10">
        <f>credit_risk_dataset!D82/100</f>
        <v>7.31</v>
      </c>
      <c r="F88" s="10">
        <f>credit_risk_dataset!E82</f>
        <v>23</v>
      </c>
      <c r="G88" s="10">
        <f>credit_risk_dataset!F82</f>
        <v>1</v>
      </c>
      <c r="H88" s="10">
        <f>credit_risk_dataset!G82</f>
        <v>1</v>
      </c>
      <c r="I88" s="11">
        <f t="shared" si="9"/>
        <v>6.0231769466372622</v>
      </c>
      <c r="J88" s="12">
        <f t="shared" si="14"/>
        <v>412.88823819292611</v>
      </c>
      <c r="K88" s="11">
        <f t="shared" si="10"/>
        <v>0.99758388881895732</v>
      </c>
      <c r="L88" s="11">
        <f t="shared" si="12"/>
        <v>0.99758388881895732</v>
      </c>
      <c r="M88" s="11">
        <f t="shared" si="11"/>
        <v>-2.4190346876228983E-3</v>
      </c>
      <c r="N88" s="4">
        <f t="shared" si="13"/>
        <v>1</v>
      </c>
    </row>
    <row r="89" spans="2:14" x14ac:dyDescent="0.25">
      <c r="B89" s="4">
        <v>82</v>
      </c>
      <c r="C89" s="10">
        <f>credit_risk_dataset!B83/1000</f>
        <v>28.247</v>
      </c>
      <c r="D89" s="10">
        <f>credit_risk_dataset!C83/1000</f>
        <v>21.542000000000002</v>
      </c>
      <c r="E89" s="10">
        <f>credit_risk_dataset!D83/100</f>
        <v>7.64</v>
      </c>
      <c r="F89" s="10">
        <f>credit_risk_dataset!E83</f>
        <v>29</v>
      </c>
      <c r="G89" s="10">
        <f>credit_risk_dataset!F83</f>
        <v>0</v>
      </c>
      <c r="H89" s="10">
        <f>credit_risk_dataset!G83</f>
        <v>1</v>
      </c>
      <c r="I89" s="11">
        <f t="shared" si="9"/>
        <v>4.0118397571245215</v>
      </c>
      <c r="J89" s="12">
        <f t="shared" si="14"/>
        <v>55.248420796717433</v>
      </c>
      <c r="K89" s="11">
        <f t="shared" si="10"/>
        <v>0.98222172310198697</v>
      </c>
      <c r="L89" s="11">
        <f t="shared" si="12"/>
        <v>0.98222172310198697</v>
      </c>
      <c r="M89" s="11">
        <f t="shared" si="11"/>
        <v>-1.7938208840882094E-2</v>
      </c>
      <c r="N89" s="4">
        <f t="shared" si="13"/>
        <v>1</v>
      </c>
    </row>
    <row r="90" spans="2:14" x14ac:dyDescent="0.25">
      <c r="B90" s="4">
        <v>83</v>
      </c>
      <c r="C90" s="10">
        <f>credit_risk_dataset!B84/1000</f>
        <v>29.3</v>
      </c>
      <c r="D90" s="10">
        <f>credit_risk_dataset!C84/1000</f>
        <v>41.677</v>
      </c>
      <c r="E90" s="10">
        <f>credit_risk_dataset!D84/100</f>
        <v>6.06</v>
      </c>
      <c r="F90" s="10">
        <f>credit_risk_dataset!E84</f>
        <v>17</v>
      </c>
      <c r="G90" s="10">
        <f>credit_risk_dataset!F84</f>
        <v>1</v>
      </c>
      <c r="H90" s="10">
        <f>credit_risk_dataset!G84</f>
        <v>1</v>
      </c>
      <c r="I90" s="11">
        <f t="shared" si="9"/>
        <v>5.5272164116945319</v>
      </c>
      <c r="J90" s="12">
        <f t="shared" si="14"/>
        <v>251.44302212712222</v>
      </c>
      <c r="K90" s="11">
        <f t="shared" si="10"/>
        <v>0.99603871007574762</v>
      </c>
      <c r="L90" s="11">
        <f t="shared" si="12"/>
        <v>0.99603871007574762</v>
      </c>
      <c r="M90" s="11">
        <f t="shared" si="11"/>
        <v>-3.9691566148850471E-3</v>
      </c>
      <c r="N90" s="4">
        <f t="shared" si="13"/>
        <v>1</v>
      </c>
    </row>
    <row r="91" spans="2:14" x14ac:dyDescent="0.25">
      <c r="B91" s="4">
        <v>84</v>
      </c>
      <c r="C91" s="10">
        <f>credit_risk_dataset!B85/1000</f>
        <v>13.529</v>
      </c>
      <c r="D91" s="10">
        <f>credit_risk_dataset!C85/1000</f>
        <v>66.731999999999999</v>
      </c>
      <c r="E91" s="10">
        <f>credit_risk_dataset!D85/100</f>
        <v>5.5</v>
      </c>
      <c r="F91" s="10">
        <f>credit_risk_dataset!E85</f>
        <v>3</v>
      </c>
      <c r="G91" s="10">
        <f>credit_risk_dataset!F85</f>
        <v>1</v>
      </c>
      <c r="H91" s="10">
        <f>credit_risk_dataset!G85</f>
        <v>1</v>
      </c>
      <c r="I91" s="11">
        <f t="shared" si="9"/>
        <v>3.1151810014452588</v>
      </c>
      <c r="J91" s="12">
        <f t="shared" si="14"/>
        <v>22.537509306092286</v>
      </c>
      <c r="K91" s="11">
        <f t="shared" si="10"/>
        <v>0.95751462115232533</v>
      </c>
      <c r="L91" s="11">
        <f t="shared" si="12"/>
        <v>0.95751462115232533</v>
      </c>
      <c r="M91" s="11">
        <f t="shared" si="11"/>
        <v>-4.3414287910946446E-2</v>
      </c>
      <c r="N91" s="4">
        <f t="shared" si="13"/>
        <v>1</v>
      </c>
    </row>
    <row r="92" spans="2:14" x14ac:dyDescent="0.25">
      <c r="B92" s="4">
        <v>85</v>
      </c>
      <c r="C92" s="10">
        <f>credit_risk_dataset!B86/1000</f>
        <v>22.262</v>
      </c>
      <c r="D92" s="10">
        <f>credit_risk_dataset!C86/1000</f>
        <v>70.343000000000004</v>
      </c>
      <c r="E92" s="10">
        <f>credit_risk_dataset!D86/100</f>
        <v>6.12</v>
      </c>
      <c r="F92" s="10">
        <f>credit_risk_dataset!E86</f>
        <v>17</v>
      </c>
      <c r="G92" s="10">
        <f>credit_risk_dataset!F86</f>
        <v>0</v>
      </c>
      <c r="H92" s="10">
        <f>credit_risk_dataset!G86</f>
        <v>1</v>
      </c>
      <c r="I92" s="11">
        <f t="shared" si="9"/>
        <v>3.2011633125059675</v>
      </c>
      <c r="J92" s="12">
        <f t="shared" si="14"/>
        <v>24.561085802616823</v>
      </c>
      <c r="K92" s="11">
        <f t="shared" si="10"/>
        <v>0.96087803124945403</v>
      </c>
      <c r="L92" s="11">
        <f t="shared" si="12"/>
        <v>0.96087803124945403</v>
      </c>
      <c r="M92" s="11">
        <f t="shared" si="11"/>
        <v>-3.9907796641658229E-2</v>
      </c>
      <c r="N92" s="4">
        <f t="shared" si="13"/>
        <v>1</v>
      </c>
    </row>
    <row r="93" spans="2:14" x14ac:dyDescent="0.25">
      <c r="B93" s="4">
        <v>86</v>
      </c>
      <c r="C93" s="10">
        <f>credit_risk_dataset!B87/1000</f>
        <v>14.268000000000001</v>
      </c>
      <c r="D93" s="10">
        <f>credit_risk_dataset!C87/1000</f>
        <v>59.081000000000003</v>
      </c>
      <c r="E93" s="10">
        <f>credit_risk_dataset!D87/100</f>
        <v>7.31</v>
      </c>
      <c r="F93" s="10">
        <f>credit_risk_dataset!E87</f>
        <v>29</v>
      </c>
      <c r="G93" s="10">
        <f>credit_risk_dataset!F87</f>
        <v>0</v>
      </c>
      <c r="H93" s="10">
        <f>credit_risk_dataset!G87</f>
        <v>1</v>
      </c>
      <c r="I93" s="11">
        <f t="shared" si="9"/>
        <v>3.7287561252729957</v>
      </c>
      <c r="J93" s="12">
        <f t="shared" si="14"/>
        <v>41.627296804840427</v>
      </c>
      <c r="K93" s="11">
        <f t="shared" si="10"/>
        <v>0.97654085351510145</v>
      </c>
      <c r="L93" s="11">
        <f t="shared" si="12"/>
        <v>0.97654085351510145</v>
      </c>
      <c r="M93" s="11">
        <f t="shared" si="11"/>
        <v>-2.3738692863521579E-2</v>
      </c>
      <c r="N93" s="4">
        <f t="shared" si="13"/>
        <v>1</v>
      </c>
    </row>
    <row r="94" spans="2:14" x14ac:dyDescent="0.25">
      <c r="B94" s="4">
        <v>87</v>
      </c>
      <c r="C94" s="10">
        <f>credit_risk_dataset!B88/1000</f>
        <v>26.271000000000001</v>
      </c>
      <c r="D94" s="10">
        <f>credit_risk_dataset!C88/1000</f>
        <v>82.855999999999995</v>
      </c>
      <c r="E94" s="10">
        <f>credit_risk_dataset!D88/100</f>
        <v>6.04</v>
      </c>
      <c r="F94" s="10">
        <f>credit_risk_dataset!E88</f>
        <v>4</v>
      </c>
      <c r="G94" s="10">
        <f>credit_risk_dataset!F88</f>
        <v>0</v>
      </c>
      <c r="H94" s="10">
        <f>credit_risk_dataset!G88</f>
        <v>1</v>
      </c>
      <c r="I94" s="11">
        <f t="shared" si="9"/>
        <v>1.7667510811134663</v>
      </c>
      <c r="J94" s="12">
        <f t="shared" si="14"/>
        <v>5.8518103863080562</v>
      </c>
      <c r="K94" s="11">
        <f t="shared" si="10"/>
        <v>0.85405317082353949</v>
      </c>
      <c r="L94" s="11">
        <f t="shared" si="12"/>
        <v>0.85405317082353949</v>
      </c>
      <c r="M94" s="11">
        <f t="shared" si="11"/>
        <v>-0.15776182621420412</v>
      </c>
      <c r="N94" s="4">
        <f t="shared" si="13"/>
        <v>1</v>
      </c>
    </row>
    <row r="95" spans="2:14" x14ac:dyDescent="0.25">
      <c r="B95" s="4">
        <v>88</v>
      </c>
      <c r="C95" s="10">
        <f>credit_risk_dataset!B89/1000</f>
        <v>17.184999999999999</v>
      </c>
      <c r="D95" s="10">
        <f>credit_risk_dataset!C89/1000</f>
        <v>39.064999999999998</v>
      </c>
      <c r="E95" s="10">
        <f>credit_risk_dataset!D89/100</f>
        <v>6.64</v>
      </c>
      <c r="F95" s="10">
        <f>credit_risk_dataset!E89</f>
        <v>24</v>
      </c>
      <c r="G95" s="10">
        <f>credit_risk_dataset!F89</f>
        <v>1</v>
      </c>
      <c r="H95" s="10">
        <f>credit_risk_dataset!G89</f>
        <v>1</v>
      </c>
      <c r="I95" s="11">
        <f t="shared" si="9"/>
        <v>5.4798628344141322</v>
      </c>
      <c r="J95" s="12">
        <f t="shared" si="14"/>
        <v>239.81381091630234</v>
      </c>
      <c r="K95" s="11">
        <f t="shared" si="10"/>
        <v>0.99584741424839807</v>
      </c>
      <c r="L95" s="11">
        <f t="shared" si="12"/>
        <v>0.99584741424839807</v>
      </c>
      <c r="M95" s="11">
        <f t="shared" si="11"/>
        <v>-4.1612316794197579E-3</v>
      </c>
      <c r="N95" s="4">
        <f t="shared" si="13"/>
        <v>1</v>
      </c>
    </row>
    <row r="96" spans="2:14" x14ac:dyDescent="0.25">
      <c r="B96" s="4">
        <v>89</v>
      </c>
      <c r="C96" s="10">
        <f>credit_risk_dataset!B90/1000</f>
        <v>26.242999999999999</v>
      </c>
      <c r="D96" s="10">
        <f>credit_risk_dataset!C90/1000</f>
        <v>74.692999999999998</v>
      </c>
      <c r="E96" s="10">
        <f>credit_risk_dataset!D90/100</f>
        <v>7.17</v>
      </c>
      <c r="F96" s="10">
        <f>credit_risk_dataset!E90</f>
        <v>15</v>
      </c>
      <c r="G96" s="10">
        <f>credit_risk_dataset!F90</f>
        <v>1</v>
      </c>
      <c r="H96" s="10">
        <f>credit_risk_dataset!G90</f>
        <v>1</v>
      </c>
      <c r="I96" s="11">
        <f t="shared" si="9"/>
        <v>4.8794381738101844</v>
      </c>
      <c r="J96" s="12">
        <f t="shared" si="14"/>
        <v>131.55673110210816</v>
      </c>
      <c r="K96" s="11">
        <f t="shared" si="10"/>
        <v>0.992456060196372</v>
      </c>
      <c r="L96" s="11">
        <f t="shared" si="12"/>
        <v>0.992456060196372</v>
      </c>
      <c r="M96" s="11">
        <f t="shared" si="11"/>
        <v>-7.5725392432648602E-3</v>
      </c>
      <c r="N96" s="4">
        <f t="shared" si="13"/>
        <v>1</v>
      </c>
    </row>
    <row r="97" spans="2:14" x14ac:dyDescent="0.25">
      <c r="B97" s="4">
        <v>90</v>
      </c>
      <c r="C97" s="10">
        <f>credit_risk_dataset!B91/1000</f>
        <v>44.098999999999997</v>
      </c>
      <c r="D97" s="10">
        <f>credit_risk_dataset!C91/1000</f>
        <v>46.962000000000003</v>
      </c>
      <c r="E97" s="10">
        <f>credit_risk_dataset!D91/100</f>
        <v>6.92</v>
      </c>
      <c r="F97" s="10">
        <f>credit_risk_dataset!E91</f>
        <v>0</v>
      </c>
      <c r="G97" s="10">
        <f>credit_risk_dataset!F91</f>
        <v>0</v>
      </c>
      <c r="H97" s="10">
        <f>credit_risk_dataset!G91</f>
        <v>1</v>
      </c>
      <c r="I97" s="11">
        <f t="shared" si="9"/>
        <v>1.4663501309593467</v>
      </c>
      <c r="J97" s="12">
        <f t="shared" si="14"/>
        <v>4.3333899364219972</v>
      </c>
      <c r="K97" s="11">
        <f t="shared" si="10"/>
        <v>0.81250198993121658</v>
      </c>
      <c r="L97" s="11">
        <f t="shared" si="12"/>
        <v>0.81250198993121658</v>
      </c>
      <c r="M97" s="11">
        <f t="shared" si="11"/>
        <v>-0.20763691563513093</v>
      </c>
      <c r="N97" s="4">
        <f t="shared" si="13"/>
        <v>1</v>
      </c>
    </row>
    <row r="98" spans="2:14" x14ac:dyDescent="0.25">
      <c r="B98" s="4">
        <v>91</v>
      </c>
      <c r="C98" s="10">
        <f>credit_risk_dataset!B92/1000</f>
        <v>13.571</v>
      </c>
      <c r="D98" s="10">
        <f>credit_risk_dataset!C92/1000</f>
        <v>48.295000000000002</v>
      </c>
      <c r="E98" s="10">
        <f>credit_risk_dataset!D92/100</f>
        <v>6.98</v>
      </c>
      <c r="F98" s="10">
        <f>credit_risk_dataset!E92</f>
        <v>20</v>
      </c>
      <c r="G98" s="10">
        <f>credit_risk_dataset!F92</f>
        <v>0</v>
      </c>
      <c r="H98" s="10">
        <f>credit_risk_dataset!G92</f>
        <v>1</v>
      </c>
      <c r="I98" s="11">
        <f t="shared" si="9"/>
        <v>2.4456999283804408</v>
      </c>
      <c r="J98" s="12">
        <f t="shared" si="14"/>
        <v>11.538622982810846</v>
      </c>
      <c r="K98" s="11">
        <f t="shared" si="10"/>
        <v>0.92024642567442239</v>
      </c>
      <c r="L98" s="11">
        <f t="shared" si="12"/>
        <v>0.92024642567442239</v>
      </c>
      <c r="M98" s="11">
        <f t="shared" si="11"/>
        <v>-8.3113790811590205E-2</v>
      </c>
      <c r="N98" s="4">
        <f t="shared" si="13"/>
        <v>1</v>
      </c>
    </row>
    <row r="99" spans="2:14" x14ac:dyDescent="0.25">
      <c r="B99" s="4">
        <v>92</v>
      </c>
      <c r="C99" s="10">
        <f>credit_risk_dataset!B93/1000</f>
        <v>44.975999999999999</v>
      </c>
      <c r="D99" s="10">
        <f>credit_risk_dataset!C93/1000</f>
        <v>33.807000000000002</v>
      </c>
      <c r="E99" s="10">
        <f>credit_risk_dataset!D93/100</f>
        <v>7.24</v>
      </c>
      <c r="F99" s="10">
        <f>credit_risk_dataset!E93</f>
        <v>13</v>
      </c>
      <c r="G99" s="10">
        <f>credit_risk_dataset!F93</f>
        <v>0</v>
      </c>
      <c r="H99" s="10">
        <f>credit_risk_dataset!G93</f>
        <v>1</v>
      </c>
      <c r="I99" s="11">
        <f t="shared" si="9"/>
        <v>3.075145599221802</v>
      </c>
      <c r="J99" s="12">
        <f t="shared" si="14"/>
        <v>21.653034346960979</v>
      </c>
      <c r="K99" s="11">
        <f t="shared" si="10"/>
        <v>0.95585580347940646</v>
      </c>
      <c r="L99" s="11">
        <f t="shared" si="12"/>
        <v>0.95585580347940646</v>
      </c>
      <c r="M99" s="11">
        <f t="shared" si="11"/>
        <v>-4.5148210487741092E-2</v>
      </c>
      <c r="N99" s="4">
        <f t="shared" si="13"/>
        <v>1</v>
      </c>
    </row>
    <row r="100" spans="2:14" x14ac:dyDescent="0.25">
      <c r="B100" s="4">
        <v>93</v>
      </c>
      <c r="C100" s="10">
        <f>credit_risk_dataset!B94/1000</f>
        <v>43.043999999999997</v>
      </c>
      <c r="D100" s="10">
        <f>credit_risk_dataset!C94/1000</f>
        <v>62.347999999999999</v>
      </c>
      <c r="E100" s="10">
        <f>credit_risk_dataset!D94/100</f>
        <v>7.5</v>
      </c>
      <c r="F100" s="10">
        <f>credit_risk_dataset!E94</f>
        <v>14</v>
      </c>
      <c r="G100" s="10">
        <f>credit_risk_dataset!F94</f>
        <v>0</v>
      </c>
      <c r="H100" s="10">
        <f>credit_risk_dataset!G94</f>
        <v>1</v>
      </c>
      <c r="I100" s="11">
        <f t="shared" si="9"/>
        <v>3.284824311113514</v>
      </c>
      <c r="J100" s="12">
        <f t="shared" si="14"/>
        <v>26.704292255356751</v>
      </c>
      <c r="K100" s="11">
        <f t="shared" si="10"/>
        <v>0.96390451014655876</v>
      </c>
      <c r="L100" s="11">
        <f t="shared" si="12"/>
        <v>0.96390451014655876</v>
      </c>
      <c r="M100" s="11">
        <f t="shared" si="11"/>
        <v>-3.6763045142513197E-2</v>
      </c>
      <c r="N100" s="4">
        <f t="shared" si="13"/>
        <v>1</v>
      </c>
    </row>
    <row r="101" spans="2:14" x14ac:dyDescent="0.25">
      <c r="B101" s="4">
        <v>94</v>
      </c>
      <c r="C101" s="10">
        <f>credit_risk_dataset!B95/1000</f>
        <v>45.774000000000001</v>
      </c>
      <c r="D101" s="10">
        <f>credit_risk_dataset!C95/1000</f>
        <v>46.432000000000002</v>
      </c>
      <c r="E101" s="10">
        <f>credit_risk_dataset!D95/100</f>
        <v>6.02</v>
      </c>
      <c r="F101" s="10">
        <f>credit_risk_dataset!E95</f>
        <v>8</v>
      </c>
      <c r="G101" s="10">
        <f>credit_risk_dataset!F95</f>
        <v>1</v>
      </c>
      <c r="H101" s="10">
        <f>credit_risk_dataset!G95</f>
        <v>1</v>
      </c>
      <c r="I101" s="11">
        <f t="shared" si="9"/>
        <v>5.3173797676867993</v>
      </c>
      <c r="J101" s="12">
        <f t="shared" si="14"/>
        <v>203.84904973944515</v>
      </c>
      <c r="K101" s="11">
        <f t="shared" si="10"/>
        <v>0.99511835665690451</v>
      </c>
      <c r="L101" s="11">
        <f t="shared" si="12"/>
        <v>0.99511835665690451</v>
      </c>
      <c r="M101" s="11">
        <f t="shared" si="11"/>
        <v>-4.893597483728359E-3</v>
      </c>
      <c r="N101" s="4">
        <f t="shared" si="13"/>
        <v>1</v>
      </c>
    </row>
    <row r="102" spans="2:14" x14ac:dyDescent="0.25">
      <c r="B102" s="4">
        <v>95</v>
      </c>
      <c r="C102" s="10">
        <f>credit_risk_dataset!B96/1000</f>
        <v>7.5679999999999996</v>
      </c>
      <c r="D102" s="10">
        <f>credit_risk_dataset!C96/1000</f>
        <v>77.853999999999999</v>
      </c>
      <c r="E102" s="10">
        <f>credit_risk_dataset!D96/100</f>
        <v>6.86</v>
      </c>
      <c r="F102" s="10">
        <f>credit_risk_dataset!E96</f>
        <v>14</v>
      </c>
      <c r="G102" s="10">
        <f>credit_risk_dataset!F96</f>
        <v>0</v>
      </c>
      <c r="H102" s="10">
        <f>credit_risk_dataset!G96</f>
        <v>1</v>
      </c>
      <c r="I102" s="11">
        <f t="shared" si="9"/>
        <v>1.6045425199802763</v>
      </c>
      <c r="J102" s="12">
        <f t="shared" si="14"/>
        <v>4.9755828522540781</v>
      </c>
      <c r="K102" s="11">
        <f t="shared" si="10"/>
        <v>0.83265230777901689</v>
      </c>
      <c r="L102" s="11">
        <f t="shared" si="12"/>
        <v>0.83265230777901689</v>
      </c>
      <c r="M102" s="11">
        <f t="shared" si="11"/>
        <v>-0.18313912157415951</v>
      </c>
      <c r="N102" s="4">
        <f t="shared" si="13"/>
        <v>1</v>
      </c>
    </row>
    <row r="103" spans="2:14" x14ac:dyDescent="0.25">
      <c r="B103" s="4">
        <v>96</v>
      </c>
      <c r="C103" s="10">
        <f>credit_risk_dataset!B97/1000</f>
        <v>7.0270000000000001</v>
      </c>
      <c r="D103" s="10">
        <f>credit_risk_dataset!C97/1000</f>
        <v>60.262</v>
      </c>
      <c r="E103" s="10">
        <f>credit_risk_dataset!D97/100</f>
        <v>7.51</v>
      </c>
      <c r="F103" s="10">
        <f>credit_risk_dataset!E97</f>
        <v>16</v>
      </c>
      <c r="G103" s="10">
        <f>credit_risk_dataset!F97</f>
        <v>0</v>
      </c>
      <c r="H103" s="10">
        <f>credit_risk_dataset!G97</f>
        <v>1</v>
      </c>
      <c r="I103" s="11">
        <f t="shared" si="9"/>
        <v>1.3519452023681566</v>
      </c>
      <c r="J103" s="12">
        <f t="shared" si="14"/>
        <v>3.864936306595526</v>
      </c>
      <c r="K103" s="11">
        <f t="shared" si="10"/>
        <v>0.79444746303373537</v>
      </c>
      <c r="L103" s="11">
        <f t="shared" si="12"/>
        <v>0.79444746303373537</v>
      </c>
      <c r="M103" s="11">
        <f t="shared" si="11"/>
        <v>-0.23010842101463796</v>
      </c>
      <c r="N103" s="4">
        <f t="shared" si="13"/>
        <v>1</v>
      </c>
    </row>
    <row r="104" spans="2:14" x14ac:dyDescent="0.25">
      <c r="B104" s="4">
        <v>97</v>
      </c>
      <c r="C104" s="10">
        <f>credit_risk_dataset!B98/1000</f>
        <v>7.6950000000000003</v>
      </c>
      <c r="D104" s="10">
        <f>credit_risk_dataset!C98/1000</f>
        <v>57.08</v>
      </c>
      <c r="E104" s="10">
        <f>credit_risk_dataset!D98/100</f>
        <v>7.29</v>
      </c>
      <c r="F104" s="10">
        <f>credit_risk_dataset!E98</f>
        <v>24</v>
      </c>
      <c r="G104" s="10">
        <f>credit_risk_dataset!F98</f>
        <v>0</v>
      </c>
      <c r="H104" s="10">
        <f>credit_risk_dataset!G98</f>
        <v>0</v>
      </c>
      <c r="I104" s="11">
        <f t="shared" si="9"/>
        <v>2.6043107233019831</v>
      </c>
      <c r="J104" s="12">
        <f t="shared" si="14"/>
        <v>13.521901758071028</v>
      </c>
      <c r="K104" s="11">
        <f t="shared" si="10"/>
        <v>0.93113849572462393</v>
      </c>
      <c r="L104" s="11">
        <f t="shared" si="12"/>
        <v>6.8861504275376073E-2</v>
      </c>
      <c r="M104" s="11">
        <f t="shared" si="11"/>
        <v>-2.6756579758939267</v>
      </c>
      <c r="N104" s="4">
        <f t="shared" si="13"/>
        <v>0</v>
      </c>
    </row>
    <row r="105" spans="2:14" x14ac:dyDescent="0.25">
      <c r="B105" s="4">
        <v>98</v>
      </c>
      <c r="C105" s="10">
        <f>credit_risk_dataset!B99/1000</f>
        <v>10.257999999999999</v>
      </c>
      <c r="D105" s="10">
        <f>credit_risk_dataset!C99/1000</f>
        <v>21.324000000000002</v>
      </c>
      <c r="E105" s="10">
        <f>credit_risk_dataset!D99/100</f>
        <v>6.06</v>
      </c>
      <c r="F105" s="10">
        <f>credit_risk_dataset!E99</f>
        <v>23</v>
      </c>
      <c r="G105" s="10">
        <f>credit_risk_dataset!F99</f>
        <v>0</v>
      </c>
      <c r="H105" s="10">
        <f>credit_risk_dataset!G99</f>
        <v>1</v>
      </c>
      <c r="I105" s="11">
        <f t="shared" si="9"/>
        <v>2.822607663449328</v>
      </c>
      <c r="J105" s="12">
        <f t="shared" si="14"/>
        <v>16.820656142571746</v>
      </c>
      <c r="K105" s="11">
        <f t="shared" si="10"/>
        <v>0.94388534339029739</v>
      </c>
      <c r="L105" s="11">
        <f t="shared" si="12"/>
        <v>0.94388534339029739</v>
      </c>
      <c r="M105" s="11">
        <f t="shared" si="11"/>
        <v>-5.7750578486279763E-2</v>
      </c>
      <c r="N105" s="4">
        <f t="shared" si="13"/>
        <v>1</v>
      </c>
    </row>
    <row r="106" spans="2:14" x14ac:dyDescent="0.25">
      <c r="B106" s="4">
        <v>99</v>
      </c>
      <c r="C106" s="10">
        <f>credit_risk_dataset!B100/1000</f>
        <v>27.001999999999999</v>
      </c>
      <c r="D106" s="10">
        <f>credit_risk_dataset!C100/1000</f>
        <v>55.908999999999999</v>
      </c>
      <c r="E106" s="10">
        <f>credit_risk_dataset!D100/100</f>
        <v>6.66</v>
      </c>
      <c r="F106" s="10">
        <f>credit_risk_dataset!E100</f>
        <v>3</v>
      </c>
      <c r="G106" s="10">
        <f>credit_risk_dataset!F100</f>
        <v>1</v>
      </c>
      <c r="H106" s="10">
        <f>credit_risk_dataset!G100</f>
        <v>1</v>
      </c>
      <c r="I106" s="11">
        <f t="shared" si="9"/>
        <v>3.2573131859744033</v>
      </c>
      <c r="J106" s="12">
        <f t="shared" si="14"/>
        <v>25.979640822018929</v>
      </c>
      <c r="K106" s="11">
        <f t="shared" si="10"/>
        <v>0.96293501434667472</v>
      </c>
      <c r="L106" s="11">
        <f t="shared" si="12"/>
        <v>0.96293501434667472</v>
      </c>
      <c r="M106" s="11">
        <f t="shared" si="11"/>
        <v>-3.7769351967107345E-2</v>
      </c>
      <c r="N106" s="4">
        <f t="shared" si="13"/>
        <v>1</v>
      </c>
    </row>
    <row r="107" spans="2:14" x14ac:dyDescent="0.25">
      <c r="B107" s="4">
        <v>100</v>
      </c>
      <c r="C107" s="10">
        <f>credit_risk_dataset!B101/1000</f>
        <v>44.503999999999998</v>
      </c>
      <c r="D107" s="10">
        <f>credit_risk_dataset!C101/1000</f>
        <v>39.869999999999997</v>
      </c>
      <c r="E107" s="10">
        <f>credit_risk_dataset!D101/100</f>
        <v>7.03</v>
      </c>
      <c r="F107" s="10">
        <f>credit_risk_dataset!E101</f>
        <v>11</v>
      </c>
      <c r="G107" s="10">
        <f>credit_risk_dataset!F101</f>
        <v>0</v>
      </c>
      <c r="H107" s="10">
        <f>credit_risk_dataset!G101</f>
        <v>1</v>
      </c>
      <c r="I107" s="11">
        <f t="shared" si="9"/>
        <v>2.9285893486120256</v>
      </c>
      <c r="J107" s="12">
        <f t="shared" si="14"/>
        <v>18.701230963366246</v>
      </c>
      <c r="K107" s="11">
        <f t="shared" si="10"/>
        <v>0.94924175033227798</v>
      </c>
      <c r="L107" s="11">
        <f t="shared" si="12"/>
        <v>0.94924175033227798</v>
      </c>
      <c r="M107" s="11">
        <f t="shared" si="11"/>
        <v>-5.2091770629846115E-2</v>
      </c>
      <c r="N107" s="4">
        <f t="shared" si="13"/>
        <v>1</v>
      </c>
    </row>
    <row r="108" spans="2:14" x14ac:dyDescent="0.25">
      <c r="B108" s="4">
        <v>101</v>
      </c>
      <c r="C108" s="10">
        <f>credit_risk_dataset!B102/1000</f>
        <v>38.158999999999999</v>
      </c>
      <c r="D108" s="10">
        <f>credit_risk_dataset!C102/1000</f>
        <v>54.578000000000003</v>
      </c>
      <c r="E108" s="10">
        <f>credit_risk_dataset!D102/100</f>
        <v>7.18</v>
      </c>
      <c r="F108" s="10">
        <f>credit_risk_dataset!E102</f>
        <v>26</v>
      </c>
      <c r="G108" s="10">
        <f>credit_risk_dataset!F102</f>
        <v>1</v>
      </c>
      <c r="H108" s="10">
        <f>credit_risk_dataset!G102</f>
        <v>1</v>
      </c>
      <c r="I108" s="11">
        <f t="shared" si="9"/>
        <v>6.9484901234555396</v>
      </c>
      <c r="J108" s="12">
        <f t="shared" si="14"/>
        <v>1041.5758893235443</v>
      </c>
      <c r="K108" s="11">
        <f t="shared" si="10"/>
        <v>0.99904083720883974</v>
      </c>
      <c r="L108" s="11">
        <f t="shared" si="12"/>
        <v>0.99904083720883974</v>
      </c>
      <c r="M108" s="11">
        <f t="shared" si="11"/>
        <v>-9.5962308214309544E-4</v>
      </c>
      <c r="N108" s="4">
        <f t="shared" si="13"/>
        <v>1</v>
      </c>
    </row>
    <row r="109" spans="2:14" x14ac:dyDescent="0.25">
      <c r="B109" s="4">
        <v>102</v>
      </c>
      <c r="C109" s="10">
        <f>credit_risk_dataset!B103/1000</f>
        <v>18.986000000000001</v>
      </c>
      <c r="D109" s="10">
        <f>credit_risk_dataset!C103/1000</f>
        <v>92.123999999999995</v>
      </c>
      <c r="E109" s="10">
        <f>credit_risk_dataset!D103/100</f>
        <v>5.84</v>
      </c>
      <c r="F109" s="10">
        <f>credit_risk_dataset!E103</f>
        <v>25</v>
      </c>
      <c r="G109" s="10">
        <f>credit_risk_dataset!F103</f>
        <v>0</v>
      </c>
      <c r="H109" s="10">
        <f>credit_risk_dataset!G103</f>
        <v>1</v>
      </c>
      <c r="I109" s="11">
        <f t="shared" si="9"/>
        <v>4.5138372345768794</v>
      </c>
      <c r="J109" s="12">
        <f t="shared" si="14"/>
        <v>91.271377096538316</v>
      </c>
      <c r="K109" s="11">
        <f t="shared" si="10"/>
        <v>0.98916240299574421</v>
      </c>
      <c r="L109" s="11">
        <f t="shared" si="12"/>
        <v>0.98916240299574421</v>
      </c>
      <c r="M109" s="11">
        <f t="shared" si="11"/>
        <v>-1.0896751542273495E-2</v>
      </c>
      <c r="N109" s="4">
        <f t="shared" si="13"/>
        <v>1</v>
      </c>
    </row>
    <row r="110" spans="2:14" x14ac:dyDescent="0.25">
      <c r="B110" s="4">
        <v>103</v>
      </c>
      <c r="C110" s="10">
        <f>credit_risk_dataset!B104/1000</f>
        <v>17.666</v>
      </c>
      <c r="D110" s="10">
        <f>credit_risk_dataset!C104/1000</f>
        <v>46.79</v>
      </c>
      <c r="E110" s="10">
        <f>credit_risk_dataset!D104/100</f>
        <v>6.12</v>
      </c>
      <c r="F110" s="10">
        <f>credit_risk_dataset!E104</f>
        <v>4</v>
      </c>
      <c r="G110" s="10">
        <f>credit_risk_dataset!F104</f>
        <v>0</v>
      </c>
      <c r="H110" s="10">
        <f>credit_risk_dataset!G104</f>
        <v>1</v>
      </c>
      <c r="I110" s="11">
        <f t="shared" si="9"/>
        <v>0.81297209601826381</v>
      </c>
      <c r="J110" s="12">
        <f t="shared" si="14"/>
        <v>2.2545989231806836</v>
      </c>
      <c r="K110" s="11">
        <f t="shared" si="10"/>
        <v>0.69274247807385403</v>
      </c>
      <c r="L110" s="11">
        <f t="shared" si="12"/>
        <v>0.69274247807385403</v>
      </c>
      <c r="M110" s="11">
        <f t="shared" si="11"/>
        <v>-0.36709695336533299</v>
      </c>
      <c r="N110" s="4">
        <f t="shared" si="13"/>
        <v>1</v>
      </c>
    </row>
    <row r="111" spans="2:14" x14ac:dyDescent="0.25">
      <c r="B111" s="4">
        <v>104</v>
      </c>
      <c r="C111" s="10">
        <f>credit_risk_dataset!B105/1000</f>
        <v>43.66</v>
      </c>
      <c r="D111" s="10">
        <f>credit_risk_dataset!C105/1000</f>
        <v>45.289000000000001</v>
      </c>
      <c r="E111" s="10">
        <f>credit_risk_dataset!D105/100</f>
        <v>7.93</v>
      </c>
      <c r="F111" s="10">
        <f>credit_risk_dataset!E105</f>
        <v>28</v>
      </c>
      <c r="G111" s="10">
        <f>credit_risk_dataset!F105</f>
        <v>1</v>
      </c>
      <c r="H111" s="10">
        <f>credit_risk_dataset!G105</f>
        <v>1</v>
      </c>
      <c r="I111" s="11">
        <f t="shared" si="9"/>
        <v>7.1053119661816249</v>
      </c>
      <c r="J111" s="12">
        <f t="shared" si="14"/>
        <v>1218.4221319504682</v>
      </c>
      <c r="K111" s="11">
        <f t="shared" si="10"/>
        <v>0.99917993943705086</v>
      </c>
      <c r="L111" s="11">
        <f t="shared" si="12"/>
        <v>0.99917993943705086</v>
      </c>
      <c r="M111" s="11">
        <f t="shared" si="11"/>
        <v>-8.2039699655579224E-4</v>
      </c>
      <c r="N111" s="4">
        <f t="shared" si="13"/>
        <v>1</v>
      </c>
    </row>
    <row r="112" spans="2:14" x14ac:dyDescent="0.25">
      <c r="B112" s="4">
        <v>105</v>
      </c>
      <c r="C112" s="10">
        <f>credit_risk_dataset!B106/1000</f>
        <v>8.5609999999999999</v>
      </c>
      <c r="D112" s="10">
        <f>credit_risk_dataset!C106/1000</f>
        <v>75.129000000000005</v>
      </c>
      <c r="E112" s="10">
        <f>credit_risk_dataset!D106/100</f>
        <v>5.74</v>
      </c>
      <c r="F112" s="10">
        <f>credit_risk_dataset!E106</f>
        <v>4</v>
      </c>
      <c r="G112" s="10">
        <f>credit_risk_dataset!F106</f>
        <v>0</v>
      </c>
      <c r="H112" s="10">
        <f>credit_risk_dataset!G106</f>
        <v>1</v>
      </c>
      <c r="I112" s="11">
        <f t="shared" si="9"/>
        <v>0.7504745954810752</v>
      </c>
      <c r="J112" s="12">
        <f t="shared" si="14"/>
        <v>2.1180049737091804</v>
      </c>
      <c r="K112" s="11">
        <f t="shared" si="10"/>
        <v>0.67928210235970232</v>
      </c>
      <c r="L112" s="11">
        <f t="shared" si="12"/>
        <v>0.67928210235970232</v>
      </c>
      <c r="M112" s="11">
        <f t="shared" si="11"/>
        <v>-0.38671877031333363</v>
      </c>
      <c r="N112" s="4">
        <f t="shared" si="13"/>
        <v>1</v>
      </c>
    </row>
    <row r="113" spans="2:14" x14ac:dyDescent="0.25">
      <c r="B113" s="4">
        <v>106</v>
      </c>
      <c r="C113" s="10">
        <f>credit_risk_dataset!B107/1000</f>
        <v>31.853999999999999</v>
      </c>
      <c r="D113" s="10">
        <f>credit_risk_dataset!C107/1000</f>
        <v>35.484999999999999</v>
      </c>
      <c r="E113" s="10">
        <f>credit_risk_dataset!D107/100</f>
        <v>6.39</v>
      </c>
      <c r="F113" s="10">
        <f>credit_risk_dataset!E107</f>
        <v>10</v>
      </c>
      <c r="G113" s="10">
        <f>credit_risk_dataset!F107</f>
        <v>1</v>
      </c>
      <c r="H113" s="10">
        <f>credit_risk_dataset!G107</f>
        <v>1</v>
      </c>
      <c r="I113" s="11">
        <f t="shared" si="9"/>
        <v>4.4584043246108997</v>
      </c>
      <c r="J113" s="12">
        <f t="shared" si="14"/>
        <v>86.349613154439155</v>
      </c>
      <c r="K113" s="11">
        <f t="shared" si="10"/>
        <v>0.98855175239034043</v>
      </c>
      <c r="L113" s="11">
        <f t="shared" si="12"/>
        <v>0.98855175239034043</v>
      </c>
      <c r="M113" s="11">
        <f t="shared" si="11"/>
        <v>-1.1514283275205142E-2</v>
      </c>
      <c r="N113" s="4">
        <f t="shared" si="13"/>
        <v>1</v>
      </c>
    </row>
    <row r="114" spans="2:14" x14ac:dyDescent="0.25">
      <c r="B114" s="4">
        <v>107</v>
      </c>
      <c r="C114" s="10">
        <f>credit_risk_dataset!B108/1000</f>
        <v>43.951999999999998</v>
      </c>
      <c r="D114" s="10">
        <f>credit_risk_dataset!C108/1000</f>
        <v>64.481999999999999</v>
      </c>
      <c r="E114" s="10">
        <f>credit_risk_dataset!D108/100</f>
        <v>6.24</v>
      </c>
      <c r="F114" s="10">
        <f>credit_risk_dataset!E108</f>
        <v>27</v>
      </c>
      <c r="G114" s="10">
        <f>credit_risk_dataset!F108</f>
        <v>1</v>
      </c>
      <c r="H114" s="10">
        <f>credit_risk_dataset!G108</f>
        <v>1</v>
      </c>
      <c r="I114" s="11">
        <f t="shared" si="9"/>
        <v>8.0044453274889129</v>
      </c>
      <c r="J114" s="12">
        <f t="shared" si="14"/>
        <v>2994.2388184772158</v>
      </c>
      <c r="K114" s="11">
        <f t="shared" si="10"/>
        <v>0.99966613680557581</v>
      </c>
      <c r="L114" s="11">
        <f t="shared" si="12"/>
        <v>0.99966613680557581</v>
      </c>
      <c r="M114" s="11">
        <f t="shared" si="11"/>
        <v>-3.3391893914823736E-4</v>
      </c>
      <c r="N114" s="4">
        <f t="shared" si="13"/>
        <v>1</v>
      </c>
    </row>
    <row r="115" spans="2:14" x14ac:dyDescent="0.25">
      <c r="B115" s="4">
        <v>108</v>
      </c>
      <c r="C115" s="10">
        <f>credit_risk_dataset!B109/1000</f>
        <v>27.661999999999999</v>
      </c>
      <c r="D115" s="10">
        <f>credit_risk_dataset!C109/1000</f>
        <v>24.748000000000001</v>
      </c>
      <c r="E115" s="10">
        <f>credit_risk_dataset!D109/100</f>
        <v>5.87</v>
      </c>
      <c r="F115" s="10">
        <f>credit_risk_dataset!E109</f>
        <v>5</v>
      </c>
      <c r="G115" s="10">
        <f>credit_risk_dataset!F109</f>
        <v>0</v>
      </c>
      <c r="H115" s="10">
        <f>credit_risk_dataset!G109</f>
        <v>1</v>
      </c>
      <c r="I115" s="11">
        <f t="shared" si="9"/>
        <v>1.4445477635271664</v>
      </c>
      <c r="J115" s="12">
        <f t="shared" si="14"/>
        <v>4.239934256270895</v>
      </c>
      <c r="K115" s="11">
        <f t="shared" si="10"/>
        <v>0.8091579109407242</v>
      </c>
      <c r="L115" s="11">
        <f t="shared" si="12"/>
        <v>0.8091579109407242</v>
      </c>
      <c r="M115" s="11">
        <f t="shared" si="11"/>
        <v>-0.21176118821388837</v>
      </c>
      <c r="N115" s="4">
        <f t="shared" si="13"/>
        <v>1</v>
      </c>
    </row>
    <row r="116" spans="2:14" x14ac:dyDescent="0.25">
      <c r="B116" s="4">
        <v>109</v>
      </c>
      <c r="C116" s="10">
        <f>credit_risk_dataset!B110/1000</f>
        <v>13.391999999999999</v>
      </c>
      <c r="D116" s="10">
        <f>credit_risk_dataset!C110/1000</f>
        <v>29.434999999999999</v>
      </c>
      <c r="E116" s="10">
        <f>credit_risk_dataset!D110/100</f>
        <v>6.79</v>
      </c>
      <c r="F116" s="10">
        <f>credit_risk_dataset!E110</f>
        <v>6</v>
      </c>
      <c r="G116" s="10">
        <f>credit_risk_dataset!F110</f>
        <v>1</v>
      </c>
      <c r="H116" s="10">
        <f>credit_risk_dataset!G110</f>
        <v>1</v>
      </c>
      <c r="I116" s="11">
        <f t="shared" si="9"/>
        <v>2.5068038836467679</v>
      </c>
      <c r="J116" s="12">
        <f t="shared" si="14"/>
        <v>12.265664853828255</v>
      </c>
      <c r="K116" s="11">
        <f t="shared" si="10"/>
        <v>0.92461742317337259</v>
      </c>
      <c r="L116" s="11">
        <f t="shared" si="12"/>
        <v>0.92461742317337259</v>
      </c>
      <c r="M116" s="11">
        <f t="shared" si="11"/>
        <v>-7.8375223593690757E-2</v>
      </c>
      <c r="N116" s="4">
        <f t="shared" si="13"/>
        <v>1</v>
      </c>
    </row>
    <row r="117" spans="2:14" x14ac:dyDescent="0.25">
      <c r="B117" s="4">
        <v>110</v>
      </c>
      <c r="C117" s="10">
        <f>credit_risk_dataset!B111/1000</f>
        <v>35.534999999999997</v>
      </c>
      <c r="D117" s="10">
        <f>credit_risk_dataset!C111/1000</f>
        <v>23.709</v>
      </c>
      <c r="E117" s="10">
        <f>credit_risk_dataset!D111/100</f>
        <v>6.84</v>
      </c>
      <c r="F117" s="10">
        <f>credit_risk_dataset!E111</f>
        <v>23</v>
      </c>
      <c r="G117" s="10">
        <f>credit_risk_dataset!F111</f>
        <v>1</v>
      </c>
      <c r="H117" s="10">
        <f>credit_risk_dataset!G111</f>
        <v>1</v>
      </c>
      <c r="I117" s="11">
        <f t="shared" si="9"/>
        <v>6.1899919540437685</v>
      </c>
      <c r="J117" s="12">
        <f t="shared" si="14"/>
        <v>487.84218104181292</v>
      </c>
      <c r="K117" s="11">
        <f t="shared" si="10"/>
        <v>0.99795435001564547</v>
      </c>
      <c r="L117" s="11">
        <f t="shared" si="12"/>
        <v>0.99795435001564547</v>
      </c>
      <c r="M117" s="11">
        <f t="shared" si="11"/>
        <v>-2.0477451841349977E-3</v>
      </c>
      <c r="N117" s="4">
        <f t="shared" si="13"/>
        <v>1</v>
      </c>
    </row>
    <row r="118" spans="2:14" x14ac:dyDescent="0.25">
      <c r="B118" s="4">
        <v>111</v>
      </c>
      <c r="C118" s="10">
        <f>credit_risk_dataset!B112/1000</f>
        <v>18.067</v>
      </c>
      <c r="D118" s="10">
        <f>credit_risk_dataset!C112/1000</f>
        <v>50.354999999999997</v>
      </c>
      <c r="E118" s="10">
        <f>credit_risk_dataset!D112/100</f>
        <v>7.59</v>
      </c>
      <c r="F118" s="10">
        <f>credit_risk_dataset!E112</f>
        <v>13</v>
      </c>
      <c r="G118" s="10">
        <f>credit_risk_dataset!F112</f>
        <v>1</v>
      </c>
      <c r="H118" s="10">
        <f>credit_risk_dataset!G112</f>
        <v>1</v>
      </c>
      <c r="I118" s="11">
        <f t="shared" si="9"/>
        <v>3.6300929351727649</v>
      </c>
      <c r="J118" s="12">
        <f t="shared" si="14"/>
        <v>37.716321627176349</v>
      </c>
      <c r="K118" s="11">
        <f t="shared" si="10"/>
        <v>0.97417109999163598</v>
      </c>
      <c r="L118" s="11">
        <f t="shared" si="12"/>
        <v>0.97417109999163598</v>
      </c>
      <c r="M118" s="11">
        <f t="shared" si="11"/>
        <v>-2.6168323424760762E-2</v>
      </c>
      <c r="N118" s="4">
        <f t="shared" si="13"/>
        <v>1</v>
      </c>
    </row>
    <row r="119" spans="2:14" x14ac:dyDescent="0.25">
      <c r="B119" s="4">
        <v>112</v>
      </c>
      <c r="C119" s="10">
        <f>credit_risk_dataset!B113/1000</f>
        <v>28.599</v>
      </c>
      <c r="D119" s="10">
        <f>credit_risk_dataset!C113/1000</f>
        <v>75.771000000000001</v>
      </c>
      <c r="E119" s="10">
        <f>credit_risk_dataset!D113/100</f>
        <v>7.68</v>
      </c>
      <c r="F119" s="10">
        <f>credit_risk_dataset!E113</f>
        <v>23</v>
      </c>
      <c r="G119" s="10">
        <f>credit_risk_dataset!F113</f>
        <v>1</v>
      </c>
      <c r="H119" s="10">
        <f>credit_risk_dataset!G113</f>
        <v>1</v>
      </c>
      <c r="I119" s="11">
        <f t="shared" si="9"/>
        <v>5.9285474898970287</v>
      </c>
      <c r="J119" s="12">
        <f t="shared" si="14"/>
        <v>375.60854220376854</v>
      </c>
      <c r="K119" s="11">
        <f t="shared" si="10"/>
        <v>0.99734472300031118</v>
      </c>
      <c r="L119" s="11">
        <f t="shared" si="12"/>
        <v>0.99734472300031118</v>
      </c>
      <c r="M119" s="11">
        <f t="shared" si="11"/>
        <v>-2.6588085004550909E-3</v>
      </c>
      <c r="N119" s="4">
        <f t="shared" si="13"/>
        <v>1</v>
      </c>
    </row>
    <row r="120" spans="2:14" x14ac:dyDescent="0.25">
      <c r="B120" s="4">
        <v>113</v>
      </c>
      <c r="C120" s="10">
        <f>credit_risk_dataset!B114/1000</f>
        <v>40.222000000000001</v>
      </c>
      <c r="D120" s="10">
        <f>credit_risk_dataset!C114/1000</f>
        <v>77.799000000000007</v>
      </c>
      <c r="E120" s="10">
        <f>credit_risk_dataset!D114/100</f>
        <v>7.11</v>
      </c>
      <c r="F120" s="10">
        <f>credit_risk_dataset!E114</f>
        <v>10</v>
      </c>
      <c r="G120" s="10">
        <f>credit_risk_dataset!F114</f>
        <v>1</v>
      </c>
      <c r="H120" s="10">
        <f>credit_risk_dataset!G114</f>
        <v>1</v>
      </c>
      <c r="I120" s="11">
        <f t="shared" si="9"/>
        <v>5.0796820356999435</v>
      </c>
      <c r="J120" s="12">
        <f t="shared" si="14"/>
        <v>160.72294364481809</v>
      </c>
      <c r="K120" s="11">
        <f t="shared" si="10"/>
        <v>0.99381658546732721</v>
      </c>
      <c r="L120" s="11">
        <f t="shared" si="12"/>
        <v>0.99381658546732721</v>
      </c>
      <c r="M120" s="11">
        <f t="shared" si="11"/>
        <v>-6.2026110144281976E-3</v>
      </c>
      <c r="N120" s="4">
        <f t="shared" si="13"/>
        <v>1</v>
      </c>
    </row>
    <row r="121" spans="2:14" x14ac:dyDescent="0.25">
      <c r="B121" s="4">
        <v>114</v>
      </c>
      <c r="C121" s="10">
        <f>credit_risk_dataset!B115/1000</f>
        <v>16.837</v>
      </c>
      <c r="D121" s="10">
        <f>credit_risk_dataset!C115/1000</f>
        <v>33.116</v>
      </c>
      <c r="E121" s="10">
        <f>credit_risk_dataset!D115/100</f>
        <v>6.4</v>
      </c>
      <c r="F121" s="10">
        <f>credit_risk_dataset!E115</f>
        <v>29</v>
      </c>
      <c r="G121" s="10">
        <f>credit_risk_dataset!F115</f>
        <v>1</v>
      </c>
      <c r="H121" s="10">
        <f>credit_risk_dataset!G115</f>
        <v>1</v>
      </c>
      <c r="I121" s="11">
        <f t="shared" si="9"/>
        <v>6.2224609425163715</v>
      </c>
      <c r="J121" s="12">
        <f t="shared" si="14"/>
        <v>503.94187927174846</v>
      </c>
      <c r="K121" s="11">
        <f t="shared" si="10"/>
        <v>0.99801957405188446</v>
      </c>
      <c r="L121" s="11">
        <f t="shared" si="12"/>
        <v>0.99801957405188446</v>
      </c>
      <c r="M121" s="11">
        <f t="shared" si="11"/>
        <v>-1.982389584569564E-3</v>
      </c>
      <c r="N121" s="4">
        <f t="shared" si="13"/>
        <v>1</v>
      </c>
    </row>
    <row r="122" spans="2:14" x14ac:dyDescent="0.25">
      <c r="B122" s="4">
        <v>115</v>
      </c>
      <c r="C122" s="10">
        <f>credit_risk_dataset!B116/1000</f>
        <v>19.039000000000001</v>
      </c>
      <c r="D122" s="10">
        <f>credit_risk_dataset!C116/1000</f>
        <v>45.47</v>
      </c>
      <c r="E122" s="10">
        <f>credit_risk_dataset!D116/100</f>
        <v>5.66</v>
      </c>
      <c r="F122" s="10">
        <f>credit_risk_dataset!E116</f>
        <v>12</v>
      </c>
      <c r="G122" s="10">
        <f>credit_risk_dataset!F116</f>
        <v>1</v>
      </c>
      <c r="H122" s="10">
        <f>credit_risk_dataset!G116</f>
        <v>1</v>
      </c>
      <c r="I122" s="11">
        <f t="shared" si="9"/>
        <v>4.4247673047696523</v>
      </c>
      <c r="J122" s="12">
        <f t="shared" si="14"/>
        <v>83.493376450939252</v>
      </c>
      <c r="K122" s="11">
        <f t="shared" si="10"/>
        <v>0.98816475276519877</v>
      </c>
      <c r="L122" s="11">
        <f t="shared" si="12"/>
        <v>0.98816475276519877</v>
      </c>
      <c r="M122" s="11">
        <f t="shared" si="11"/>
        <v>-1.1905841325210597E-2</v>
      </c>
      <c r="N122" s="4">
        <f t="shared" si="13"/>
        <v>1</v>
      </c>
    </row>
    <row r="123" spans="2:14" x14ac:dyDescent="0.25">
      <c r="B123" s="4">
        <v>116</v>
      </c>
      <c r="C123" s="10">
        <f>credit_risk_dataset!B117/1000</f>
        <v>35.817999999999998</v>
      </c>
      <c r="D123" s="10">
        <f>credit_risk_dataset!C117/1000</f>
        <v>62.344000000000001</v>
      </c>
      <c r="E123" s="10">
        <f>credit_risk_dataset!D117/100</f>
        <v>6.77</v>
      </c>
      <c r="F123" s="10">
        <f>credit_risk_dataset!E117</f>
        <v>1</v>
      </c>
      <c r="G123" s="10">
        <f>credit_risk_dataset!F117</f>
        <v>1</v>
      </c>
      <c r="H123" s="10">
        <f>credit_risk_dataset!G117</f>
        <v>1</v>
      </c>
      <c r="I123" s="11">
        <f t="shared" si="9"/>
        <v>3.525274853434321</v>
      </c>
      <c r="J123" s="12">
        <f t="shared" si="14"/>
        <v>33.963107210160537</v>
      </c>
      <c r="K123" s="11">
        <f t="shared" si="10"/>
        <v>0.97139842308668167</v>
      </c>
      <c r="L123" s="11">
        <f t="shared" si="12"/>
        <v>0.97139842308668167</v>
      </c>
      <c r="M123" s="11">
        <f t="shared" si="11"/>
        <v>-2.901857241267735E-2</v>
      </c>
      <c r="N123" s="4">
        <f t="shared" si="13"/>
        <v>1</v>
      </c>
    </row>
    <row r="124" spans="2:14" x14ac:dyDescent="0.25">
      <c r="B124" s="4">
        <v>117</v>
      </c>
      <c r="C124" s="10">
        <f>credit_risk_dataset!B118/1000</f>
        <v>24.114999999999998</v>
      </c>
      <c r="D124" s="10">
        <f>credit_risk_dataset!C118/1000</f>
        <v>62.917999999999999</v>
      </c>
      <c r="E124" s="10">
        <f>credit_risk_dataset!D118/100</f>
        <v>7.2</v>
      </c>
      <c r="F124" s="10">
        <f>credit_risk_dataset!E118</f>
        <v>24</v>
      </c>
      <c r="G124" s="10">
        <f>credit_risk_dataset!F118</f>
        <v>0</v>
      </c>
      <c r="H124" s="10">
        <f>credit_risk_dataset!G118</f>
        <v>1</v>
      </c>
      <c r="I124" s="11">
        <f t="shared" si="9"/>
        <v>3.7097711611880917</v>
      </c>
      <c r="J124" s="12">
        <f t="shared" si="14"/>
        <v>40.844458660060873</v>
      </c>
      <c r="K124" s="11">
        <f t="shared" si="10"/>
        <v>0.97610197306831292</v>
      </c>
      <c r="L124" s="11">
        <f t="shared" si="12"/>
        <v>0.97610197306831292</v>
      </c>
      <c r="M124" s="11">
        <f t="shared" si="11"/>
        <v>-2.4188217423982965E-2</v>
      </c>
      <c r="N124" s="4">
        <f t="shared" si="13"/>
        <v>1</v>
      </c>
    </row>
    <row r="125" spans="2:14" x14ac:dyDescent="0.25">
      <c r="B125" s="4">
        <v>118</v>
      </c>
      <c r="C125" s="10">
        <f>credit_risk_dataset!B119/1000</f>
        <v>15.965</v>
      </c>
      <c r="D125" s="10">
        <f>credit_risk_dataset!C119/1000</f>
        <v>72.224000000000004</v>
      </c>
      <c r="E125" s="10">
        <f>credit_risk_dataset!D119/100</f>
        <v>7.36</v>
      </c>
      <c r="F125" s="10">
        <f>credit_risk_dataset!E119</f>
        <v>6</v>
      </c>
      <c r="G125" s="10">
        <f>credit_risk_dataset!F119</f>
        <v>0</v>
      </c>
      <c r="H125" s="10">
        <f>credit_risk_dataset!G119</f>
        <v>1</v>
      </c>
      <c r="I125" s="11">
        <f t="shared" si="9"/>
        <v>0.6726478563559406</v>
      </c>
      <c r="J125" s="12">
        <f t="shared" si="14"/>
        <v>1.9594187171159103</v>
      </c>
      <c r="K125" s="11">
        <f t="shared" si="10"/>
        <v>0.66209580475501428</v>
      </c>
      <c r="L125" s="11">
        <f t="shared" si="12"/>
        <v>0.66209580475501428</v>
      </c>
      <c r="M125" s="11">
        <f t="shared" si="11"/>
        <v>-0.41234501334234536</v>
      </c>
      <c r="N125" s="4">
        <f t="shared" si="13"/>
        <v>1</v>
      </c>
    </row>
    <row r="126" spans="2:14" x14ac:dyDescent="0.25">
      <c r="B126" s="4">
        <v>119</v>
      </c>
      <c r="C126" s="10">
        <f>credit_risk_dataset!B120/1000</f>
        <v>29.538</v>
      </c>
      <c r="D126" s="10">
        <f>credit_risk_dataset!C120/1000</f>
        <v>59.298000000000002</v>
      </c>
      <c r="E126" s="10">
        <f>credit_risk_dataset!D120/100</f>
        <v>6.57</v>
      </c>
      <c r="F126" s="10">
        <f>credit_risk_dataset!E120</f>
        <v>19</v>
      </c>
      <c r="G126" s="10">
        <f>credit_risk_dataset!F120</f>
        <v>1</v>
      </c>
      <c r="H126" s="10">
        <f>credit_risk_dataset!G120</f>
        <v>1</v>
      </c>
      <c r="I126" s="11">
        <f t="shared" si="9"/>
        <v>5.7721272018129381</v>
      </c>
      <c r="J126" s="12">
        <f t="shared" si="14"/>
        <v>321.22030682248374</v>
      </c>
      <c r="K126" s="11">
        <f t="shared" si="10"/>
        <v>0.99689653327606409</v>
      </c>
      <c r="L126" s="11">
        <f t="shared" si="12"/>
        <v>0.99689653327606409</v>
      </c>
      <c r="M126" s="11">
        <f t="shared" si="11"/>
        <v>-3.1082924637242239E-3</v>
      </c>
      <c r="N126" s="4">
        <f t="shared" si="13"/>
        <v>1</v>
      </c>
    </row>
    <row r="127" spans="2:14" x14ac:dyDescent="0.25">
      <c r="B127" s="4">
        <v>120</v>
      </c>
      <c r="C127" s="10">
        <f>credit_risk_dataset!B121/1000</f>
        <v>47.53</v>
      </c>
      <c r="D127" s="10">
        <f>credit_risk_dataset!C121/1000</f>
        <v>81.629000000000005</v>
      </c>
      <c r="E127" s="10">
        <f>credit_risk_dataset!D121/100</f>
        <v>7.28</v>
      </c>
      <c r="F127" s="10">
        <f>credit_risk_dataset!E121</f>
        <v>3</v>
      </c>
      <c r="G127" s="10">
        <f>credit_risk_dataset!F121</f>
        <v>0</v>
      </c>
      <c r="H127" s="10">
        <f>credit_risk_dataset!G121</f>
        <v>1</v>
      </c>
      <c r="I127" s="11">
        <f t="shared" si="9"/>
        <v>2.3055430429867236</v>
      </c>
      <c r="J127" s="12">
        <f t="shared" si="14"/>
        <v>10.029623290433641</v>
      </c>
      <c r="K127" s="11">
        <f t="shared" si="10"/>
        <v>0.90933507213547959</v>
      </c>
      <c r="L127" s="11">
        <f t="shared" si="12"/>
        <v>0.90933507213547959</v>
      </c>
      <c r="M127" s="11">
        <f t="shared" si="11"/>
        <v>-9.5041636516273995E-2</v>
      </c>
      <c r="N127" s="4">
        <f t="shared" si="13"/>
        <v>1</v>
      </c>
    </row>
    <row r="128" spans="2:14" x14ac:dyDescent="0.25">
      <c r="B128" s="4">
        <v>121</v>
      </c>
      <c r="C128" s="10">
        <f>credit_risk_dataset!B122/1000</f>
        <v>10.055999999999999</v>
      </c>
      <c r="D128" s="10">
        <f>credit_risk_dataset!C122/1000</f>
        <v>86.04</v>
      </c>
      <c r="E128" s="10">
        <f>credit_risk_dataset!D122/100</f>
        <v>7.31</v>
      </c>
      <c r="F128" s="10">
        <f>credit_risk_dataset!E122</f>
        <v>26</v>
      </c>
      <c r="G128" s="10">
        <f>credit_risk_dataset!F122</f>
        <v>1</v>
      </c>
      <c r="H128" s="10">
        <f>credit_risk_dataset!G122</f>
        <v>1</v>
      </c>
      <c r="I128" s="11">
        <f t="shared" si="9"/>
        <v>5.5184723539541007</v>
      </c>
      <c r="J128" s="12">
        <f t="shared" si="14"/>
        <v>249.25397435088979</v>
      </c>
      <c r="K128" s="11">
        <f t="shared" si="10"/>
        <v>0.99600405946561366</v>
      </c>
      <c r="L128" s="11">
        <f t="shared" si="12"/>
        <v>0.99600405946561366</v>
      </c>
      <c r="M128" s="11">
        <f t="shared" si="11"/>
        <v>-4.0039456371563312E-3</v>
      </c>
      <c r="N128" s="4">
        <f t="shared" si="13"/>
        <v>1</v>
      </c>
    </row>
    <row r="129" spans="2:14" x14ac:dyDescent="0.25">
      <c r="B129" s="4">
        <v>122</v>
      </c>
      <c r="C129" s="10">
        <f>credit_risk_dataset!B123/1000</f>
        <v>37.481999999999999</v>
      </c>
      <c r="D129" s="10">
        <f>credit_risk_dataset!C123/1000</f>
        <v>48.015999999999998</v>
      </c>
      <c r="E129" s="10">
        <f>credit_risk_dataset!D123/100</f>
        <v>7.01</v>
      </c>
      <c r="F129" s="10">
        <f>credit_risk_dataset!E123</f>
        <v>7</v>
      </c>
      <c r="G129" s="10">
        <f>credit_risk_dataset!F123</f>
        <v>1</v>
      </c>
      <c r="H129" s="10">
        <f>credit_risk_dataset!G123</f>
        <v>1</v>
      </c>
      <c r="I129" s="11">
        <f t="shared" si="9"/>
        <v>4.2101369041898975</v>
      </c>
      <c r="J129" s="12">
        <f t="shared" si="14"/>
        <v>67.365761833886026</v>
      </c>
      <c r="K129" s="11">
        <f t="shared" si="10"/>
        <v>0.98537279519491372</v>
      </c>
      <c r="L129" s="11">
        <f t="shared" si="12"/>
        <v>0.98537279519491372</v>
      </c>
      <c r="M129" s="11">
        <f t="shared" si="11"/>
        <v>-1.473523713351515E-2</v>
      </c>
      <c r="N129" s="4">
        <f t="shared" si="13"/>
        <v>1</v>
      </c>
    </row>
    <row r="130" spans="2:14" x14ac:dyDescent="0.25">
      <c r="B130" s="4">
        <v>123</v>
      </c>
      <c r="C130" s="10">
        <f>credit_risk_dataset!B124/1000</f>
        <v>13.11</v>
      </c>
      <c r="D130" s="10">
        <f>credit_risk_dataset!C124/1000</f>
        <v>43.96</v>
      </c>
      <c r="E130" s="10">
        <f>credit_risk_dataset!D124/100</f>
        <v>5.74</v>
      </c>
      <c r="F130" s="10">
        <f>credit_risk_dataset!E124</f>
        <v>19</v>
      </c>
      <c r="G130" s="10">
        <f>credit_risk_dataset!F124</f>
        <v>0</v>
      </c>
      <c r="H130" s="10">
        <f>credit_risk_dataset!G124</f>
        <v>0</v>
      </c>
      <c r="I130" s="11">
        <f t="shared" si="9"/>
        <v>2.8262990695078676</v>
      </c>
      <c r="J130" s="12">
        <f t="shared" si="14"/>
        <v>16.882862758867105</v>
      </c>
      <c r="K130" s="11">
        <f t="shared" si="10"/>
        <v>0.94408054160656374</v>
      </c>
      <c r="L130" s="11">
        <f t="shared" si="12"/>
        <v>5.5919458393436261E-2</v>
      </c>
      <c r="M130" s="11">
        <f t="shared" si="11"/>
        <v>-2.8838428664855269</v>
      </c>
      <c r="N130" s="4">
        <f t="shared" si="13"/>
        <v>0</v>
      </c>
    </row>
    <row r="131" spans="2:14" x14ac:dyDescent="0.25">
      <c r="B131" s="4">
        <v>124</v>
      </c>
      <c r="C131" s="10">
        <f>credit_risk_dataset!B125/1000</f>
        <v>18.773</v>
      </c>
      <c r="D131" s="10">
        <f>credit_risk_dataset!C125/1000</f>
        <v>53.591000000000001</v>
      </c>
      <c r="E131" s="10">
        <f>credit_risk_dataset!D125/100</f>
        <v>7.48</v>
      </c>
      <c r="F131" s="10">
        <f>credit_risk_dataset!E125</f>
        <v>28</v>
      </c>
      <c r="G131" s="10">
        <f>credit_risk_dataset!F125</f>
        <v>1</v>
      </c>
      <c r="H131" s="10">
        <f>credit_risk_dataset!G125</f>
        <v>1</v>
      </c>
      <c r="I131" s="11">
        <f t="shared" si="9"/>
        <v>5.8990782255264982</v>
      </c>
      <c r="J131" s="12">
        <f t="shared" si="14"/>
        <v>364.70114067830053</v>
      </c>
      <c r="K131" s="11">
        <f t="shared" si="10"/>
        <v>0.99726552671357493</v>
      </c>
      <c r="L131" s="11">
        <f t="shared" si="12"/>
        <v>0.99726552671357493</v>
      </c>
      <c r="M131" s="11">
        <f t="shared" si="11"/>
        <v>-2.7382187880430819E-3</v>
      </c>
      <c r="N131" s="4">
        <f t="shared" si="13"/>
        <v>1</v>
      </c>
    </row>
    <row r="132" spans="2:14" x14ac:dyDescent="0.25">
      <c r="B132" s="4">
        <v>125</v>
      </c>
      <c r="C132" s="10">
        <f>credit_risk_dataset!B126/1000</f>
        <v>32.265999999999998</v>
      </c>
      <c r="D132" s="10">
        <f>credit_risk_dataset!C126/1000</f>
        <v>87.641000000000005</v>
      </c>
      <c r="E132" s="10">
        <f>credit_risk_dataset!D126/100</f>
        <v>7.29</v>
      </c>
      <c r="F132" s="10">
        <f>credit_risk_dataset!E126</f>
        <v>21</v>
      </c>
      <c r="G132" s="10">
        <f>credit_risk_dataset!F126</f>
        <v>1</v>
      </c>
      <c r="H132" s="10">
        <f>credit_risk_dataset!G126</f>
        <v>1</v>
      </c>
      <c r="I132" s="11">
        <f t="shared" si="9"/>
        <v>6.183647614163406</v>
      </c>
      <c r="J132" s="12">
        <f t="shared" si="14"/>
        <v>484.7569416894051</v>
      </c>
      <c r="K132" s="11">
        <f t="shared" si="10"/>
        <v>0.99794135726290989</v>
      </c>
      <c r="L132" s="11">
        <f t="shared" si="12"/>
        <v>0.99794135726290989</v>
      </c>
      <c r="M132" s="11">
        <f t="shared" si="11"/>
        <v>-2.0607646547299669E-3</v>
      </c>
      <c r="N132" s="4">
        <f t="shared" si="13"/>
        <v>1</v>
      </c>
    </row>
    <row r="133" spans="2:14" x14ac:dyDescent="0.25">
      <c r="B133" s="4">
        <v>126</v>
      </c>
      <c r="C133" s="10">
        <f>credit_risk_dataset!B127/1000</f>
        <v>22.411999999999999</v>
      </c>
      <c r="D133" s="10">
        <f>credit_risk_dataset!C127/1000</f>
        <v>56.395000000000003</v>
      </c>
      <c r="E133" s="10">
        <f>credit_risk_dataset!D127/100</f>
        <v>7.47</v>
      </c>
      <c r="F133" s="10">
        <f>credit_risk_dataset!E127</f>
        <v>20</v>
      </c>
      <c r="G133" s="10">
        <f>credit_risk_dataset!F127</f>
        <v>1</v>
      </c>
      <c r="H133" s="10">
        <f>credit_risk_dataset!G127</f>
        <v>1</v>
      </c>
      <c r="I133" s="11">
        <f t="shared" si="9"/>
        <v>5.0155099039919486</v>
      </c>
      <c r="J133" s="12">
        <f t="shared" si="14"/>
        <v>150.7329765202492</v>
      </c>
      <c r="K133" s="11">
        <f t="shared" si="10"/>
        <v>0.99340947483577147</v>
      </c>
      <c r="L133" s="11">
        <f t="shared" si="12"/>
        <v>0.99340947483577147</v>
      </c>
      <c r="M133" s="11">
        <f t="shared" si="11"/>
        <v>-6.6123385692178236E-3</v>
      </c>
      <c r="N133" s="4">
        <f t="shared" si="13"/>
        <v>1</v>
      </c>
    </row>
    <row r="134" spans="2:14" x14ac:dyDescent="0.25">
      <c r="B134" s="4">
        <v>127</v>
      </c>
      <c r="C134" s="10">
        <f>credit_risk_dataset!B128/1000</f>
        <v>38.270000000000003</v>
      </c>
      <c r="D134" s="10">
        <f>credit_risk_dataset!C128/1000</f>
        <v>42.7</v>
      </c>
      <c r="E134" s="10">
        <f>credit_risk_dataset!D128/100</f>
        <v>7.94</v>
      </c>
      <c r="F134" s="10">
        <f>credit_risk_dataset!E128</f>
        <v>18</v>
      </c>
      <c r="G134" s="10">
        <f>credit_risk_dataset!F128</f>
        <v>1</v>
      </c>
      <c r="H134" s="10">
        <f>credit_risk_dataset!G128</f>
        <v>1</v>
      </c>
      <c r="I134" s="11">
        <f t="shared" si="9"/>
        <v>5.3193438855076964</v>
      </c>
      <c r="J134" s="12">
        <f t="shared" si="14"/>
        <v>204.24982674860254</v>
      </c>
      <c r="K134" s="11">
        <f t="shared" si="10"/>
        <v>0.99512788870109581</v>
      </c>
      <c r="L134" s="11">
        <f t="shared" si="12"/>
        <v>0.99512788870109581</v>
      </c>
      <c r="M134" s="11">
        <f t="shared" si="11"/>
        <v>-4.8840187251063026E-3</v>
      </c>
      <c r="N134" s="4">
        <f t="shared" si="13"/>
        <v>1</v>
      </c>
    </row>
    <row r="135" spans="2:14" x14ac:dyDescent="0.25">
      <c r="B135" s="4">
        <v>128</v>
      </c>
      <c r="C135" s="10">
        <f>credit_risk_dataset!B129/1000</f>
        <v>11.91</v>
      </c>
      <c r="D135" s="10">
        <f>credit_risk_dataset!C129/1000</f>
        <v>54.62</v>
      </c>
      <c r="E135" s="10">
        <f>credit_risk_dataset!D129/100</f>
        <v>6.37</v>
      </c>
      <c r="F135" s="10">
        <f>credit_risk_dataset!E129</f>
        <v>12</v>
      </c>
      <c r="G135" s="10">
        <f>credit_risk_dataset!F129</f>
        <v>0</v>
      </c>
      <c r="H135" s="10">
        <f>credit_risk_dataset!G129</f>
        <v>1</v>
      </c>
      <c r="I135" s="11">
        <f t="shared" si="9"/>
        <v>1.5675377495187357</v>
      </c>
      <c r="J135" s="12">
        <f t="shared" si="14"/>
        <v>4.794827580574105</v>
      </c>
      <c r="K135" s="11">
        <f t="shared" si="10"/>
        <v>0.82743231164421838</v>
      </c>
      <c r="L135" s="11">
        <f t="shared" si="12"/>
        <v>0.82743231164421838</v>
      </c>
      <c r="M135" s="11">
        <f t="shared" si="11"/>
        <v>-0.18942797369386719</v>
      </c>
      <c r="N135" s="4">
        <f t="shared" si="13"/>
        <v>1</v>
      </c>
    </row>
    <row r="136" spans="2:14" x14ac:dyDescent="0.25">
      <c r="B136" s="4">
        <v>129</v>
      </c>
      <c r="C136" s="10">
        <f>credit_risk_dataset!B130/1000</f>
        <v>30.446000000000002</v>
      </c>
      <c r="D136" s="10">
        <f>credit_risk_dataset!C130/1000</f>
        <v>40.558999999999997</v>
      </c>
      <c r="E136" s="10">
        <f>credit_risk_dataset!D130/100</f>
        <v>7.1</v>
      </c>
      <c r="F136" s="10">
        <f>credit_risk_dataset!E130</f>
        <v>13</v>
      </c>
      <c r="G136" s="10">
        <f>credit_risk_dataset!F130</f>
        <v>1</v>
      </c>
      <c r="H136" s="10">
        <f>credit_risk_dataset!G130</f>
        <v>1</v>
      </c>
      <c r="I136" s="11">
        <f t="shared" ref="I136:I199" si="15">$B$4+SUMPRODUCT($C$4:$G$4,C136:G136)</f>
        <v>4.5129169117169035</v>
      </c>
      <c r="J136" s="12">
        <f t="shared" si="14"/>
        <v>91.187416603041811</v>
      </c>
      <c r="K136" s="11">
        <f t="shared" si="10"/>
        <v>0.98915253255977453</v>
      </c>
      <c r="L136" s="11">
        <f t="shared" si="12"/>
        <v>0.98915253255977453</v>
      </c>
      <c r="M136" s="11">
        <f t="shared" si="11"/>
        <v>-1.0906730171856031E-2</v>
      </c>
      <c r="N136" s="4">
        <f t="shared" si="13"/>
        <v>1</v>
      </c>
    </row>
    <row r="137" spans="2:14" x14ac:dyDescent="0.25">
      <c r="B137" s="4">
        <v>130</v>
      </c>
      <c r="C137" s="10">
        <f>credit_risk_dataset!B131/1000</f>
        <v>5.2060000000000004</v>
      </c>
      <c r="D137" s="10">
        <f>credit_risk_dataset!C131/1000</f>
        <v>81.641999999999996</v>
      </c>
      <c r="E137" s="10">
        <f>credit_risk_dataset!D131/100</f>
        <v>7.26</v>
      </c>
      <c r="F137" s="10">
        <f>credit_risk_dataset!E131</f>
        <v>9</v>
      </c>
      <c r="G137" s="10">
        <f>credit_risk_dataset!F131</f>
        <v>1</v>
      </c>
      <c r="H137" s="10">
        <f>credit_risk_dataset!G131</f>
        <v>1</v>
      </c>
      <c r="I137" s="11">
        <f t="shared" si="15"/>
        <v>2.7769897541223934</v>
      </c>
      <c r="J137" s="12">
        <f t="shared" si="14"/>
        <v>16.070571690342366</v>
      </c>
      <c r="K137" s="11">
        <f t="shared" ref="K137:K200" si="16">J137/(1+J137)</f>
        <v>0.94141965376790826</v>
      </c>
      <c r="L137" s="11">
        <f t="shared" si="12"/>
        <v>0.94141965376790826</v>
      </c>
      <c r="M137" s="11">
        <f t="shared" ref="M137:M200" si="17">LN(L137)</f>
        <v>-6.0366273062945591E-2</v>
      </c>
      <c r="N137" s="4">
        <f t="shared" si="13"/>
        <v>1</v>
      </c>
    </row>
    <row r="138" spans="2:14" x14ac:dyDescent="0.25">
      <c r="B138" s="4">
        <v>131</v>
      </c>
      <c r="C138" s="10">
        <f>credit_risk_dataset!B132/1000</f>
        <v>26.518000000000001</v>
      </c>
      <c r="D138" s="10">
        <f>credit_risk_dataset!C132/1000</f>
        <v>96.539000000000001</v>
      </c>
      <c r="E138" s="10">
        <f>credit_risk_dataset!D132/100</f>
        <v>5.78</v>
      </c>
      <c r="F138" s="10">
        <f>credit_risk_dataset!E132</f>
        <v>10</v>
      </c>
      <c r="G138" s="10">
        <f>credit_risk_dataset!F132</f>
        <v>1</v>
      </c>
      <c r="H138" s="10">
        <f>credit_risk_dataset!G132</f>
        <v>1</v>
      </c>
      <c r="I138" s="11">
        <f t="shared" si="15"/>
        <v>5.091537896153473</v>
      </c>
      <c r="J138" s="12">
        <f t="shared" si="14"/>
        <v>162.63979293231301</v>
      </c>
      <c r="K138" s="11">
        <f t="shared" si="16"/>
        <v>0.99388901695559073</v>
      </c>
      <c r="L138" s="11">
        <f t="shared" ref="L138:L201" si="18">IF(H138=1,K138,(1-K138))</f>
        <v>0.99388901695559073</v>
      </c>
      <c r="M138" s="11">
        <f t="shared" si="17"/>
        <v>-6.1297315214013694E-3</v>
      </c>
      <c r="N138" s="4">
        <f t="shared" ref="N138:N201" si="19">IF(L138&gt;$N$4,1,0)</f>
        <v>1</v>
      </c>
    </row>
    <row r="139" spans="2:14" x14ac:dyDescent="0.25">
      <c r="B139" s="4">
        <v>132</v>
      </c>
      <c r="C139" s="10">
        <f>credit_risk_dataset!B133/1000</f>
        <v>27.361000000000001</v>
      </c>
      <c r="D139" s="10">
        <f>credit_risk_dataset!C133/1000</f>
        <v>41.731999999999999</v>
      </c>
      <c r="E139" s="10">
        <f>credit_risk_dataset!D133/100</f>
        <v>6.12</v>
      </c>
      <c r="F139" s="10">
        <f>credit_risk_dataset!E133</f>
        <v>1</v>
      </c>
      <c r="G139" s="10">
        <f>credit_risk_dataset!F133</f>
        <v>0</v>
      </c>
      <c r="H139" s="10">
        <f>credit_risk_dataset!G133</f>
        <v>1</v>
      </c>
      <c r="I139" s="11">
        <f t="shared" si="15"/>
        <v>0.92007079223801191</v>
      </c>
      <c r="J139" s="12">
        <f t="shared" si="14"/>
        <v>2.5094680345066771</v>
      </c>
      <c r="K139" s="11">
        <f t="shared" si="16"/>
        <v>0.71505652988784973</v>
      </c>
      <c r="L139" s="11">
        <f t="shared" si="18"/>
        <v>0.71505652988784973</v>
      </c>
      <c r="M139" s="11">
        <f t="shared" si="17"/>
        <v>-0.33539367663321684</v>
      </c>
      <c r="N139" s="4">
        <f t="shared" si="19"/>
        <v>1</v>
      </c>
    </row>
    <row r="140" spans="2:14" x14ac:dyDescent="0.25">
      <c r="B140" s="4">
        <v>133</v>
      </c>
      <c r="C140" s="10">
        <f>credit_risk_dataset!B134/1000</f>
        <v>28.419</v>
      </c>
      <c r="D140" s="10">
        <f>credit_risk_dataset!C134/1000</f>
        <v>50.353999999999999</v>
      </c>
      <c r="E140" s="10">
        <f>credit_risk_dataset!D134/100</f>
        <v>7.84</v>
      </c>
      <c r="F140" s="10">
        <f>credit_risk_dataset!E134</f>
        <v>24</v>
      </c>
      <c r="G140" s="10">
        <f>credit_risk_dataset!F134</f>
        <v>1</v>
      </c>
      <c r="H140" s="10">
        <f>credit_risk_dataset!G134</f>
        <v>1</v>
      </c>
      <c r="I140" s="11">
        <f t="shared" si="15"/>
        <v>5.7067733784529624</v>
      </c>
      <c r="J140" s="12">
        <f t="shared" si="14"/>
        <v>300.89861430361481</v>
      </c>
      <c r="K140" s="11">
        <f t="shared" si="16"/>
        <v>0.9966876297120254</v>
      </c>
      <c r="L140" s="11">
        <f t="shared" si="18"/>
        <v>0.9966876297120254</v>
      </c>
      <c r="M140" s="11">
        <f t="shared" si="17"/>
        <v>-3.3178683308300238E-3</v>
      </c>
      <c r="N140" s="4">
        <f t="shared" si="19"/>
        <v>1</v>
      </c>
    </row>
    <row r="141" spans="2:14" x14ac:dyDescent="0.25">
      <c r="B141" s="4">
        <v>134</v>
      </c>
      <c r="C141" s="10">
        <f>credit_risk_dataset!B135/1000</f>
        <v>46.523000000000003</v>
      </c>
      <c r="D141" s="10">
        <f>credit_risk_dataset!C135/1000</f>
        <v>33.843000000000004</v>
      </c>
      <c r="E141" s="10">
        <f>credit_risk_dataset!D135/100</f>
        <v>6.99</v>
      </c>
      <c r="F141" s="10">
        <f>credit_risk_dataset!E135</f>
        <v>25</v>
      </c>
      <c r="G141" s="10">
        <f>credit_risk_dataset!F135</f>
        <v>0</v>
      </c>
      <c r="H141" s="10">
        <f>credit_risk_dataset!G135</f>
        <v>1</v>
      </c>
      <c r="I141" s="11">
        <f t="shared" si="15"/>
        <v>5.000491224828358</v>
      </c>
      <c r="J141" s="12">
        <f t="shared" ref="J141:J204" si="20">EXP(I141)</f>
        <v>148.48608124029877</v>
      </c>
      <c r="K141" s="11">
        <f t="shared" si="16"/>
        <v>0.99331041397498077</v>
      </c>
      <c r="L141" s="11">
        <f t="shared" si="18"/>
        <v>0.99331041397498077</v>
      </c>
      <c r="M141" s="11">
        <f t="shared" si="17"/>
        <v>-6.7120615965360749E-3</v>
      </c>
      <c r="N141" s="4">
        <f t="shared" si="19"/>
        <v>1</v>
      </c>
    </row>
    <row r="142" spans="2:14" x14ac:dyDescent="0.25">
      <c r="B142" s="4">
        <v>135</v>
      </c>
      <c r="C142" s="10">
        <f>credit_risk_dataset!B136/1000</f>
        <v>27.402999999999999</v>
      </c>
      <c r="D142" s="10">
        <f>credit_risk_dataset!C136/1000</f>
        <v>91.725999999999999</v>
      </c>
      <c r="E142" s="10">
        <f>credit_risk_dataset!D136/100</f>
        <v>7.03</v>
      </c>
      <c r="F142" s="10">
        <f>credit_risk_dataset!E136</f>
        <v>8</v>
      </c>
      <c r="G142" s="10">
        <f>credit_risk_dataset!F136</f>
        <v>0</v>
      </c>
      <c r="H142" s="10">
        <f>credit_risk_dataset!G136</f>
        <v>1</v>
      </c>
      <c r="I142" s="11">
        <f t="shared" si="15"/>
        <v>2.0244123086395658</v>
      </c>
      <c r="J142" s="12">
        <f t="shared" si="20"/>
        <v>7.5716598377556315</v>
      </c>
      <c r="K142" s="11">
        <f t="shared" si="16"/>
        <v>0.88333648104007856</v>
      </c>
      <c r="L142" s="11">
        <f t="shared" si="18"/>
        <v>0.88333648104007856</v>
      </c>
      <c r="M142" s="11">
        <f t="shared" si="17"/>
        <v>-0.12404908523472953</v>
      </c>
      <c r="N142" s="4">
        <f t="shared" si="19"/>
        <v>1</v>
      </c>
    </row>
    <row r="143" spans="2:14" x14ac:dyDescent="0.25">
      <c r="B143" s="4">
        <v>136</v>
      </c>
      <c r="C143" s="10">
        <f>credit_risk_dataset!B137/1000</f>
        <v>23.140999999999998</v>
      </c>
      <c r="D143" s="10">
        <f>credit_risk_dataset!C137/1000</f>
        <v>37.64</v>
      </c>
      <c r="E143" s="10">
        <f>credit_risk_dataset!D137/100</f>
        <v>7.05</v>
      </c>
      <c r="F143" s="10">
        <f>credit_risk_dataset!E137</f>
        <v>16</v>
      </c>
      <c r="G143" s="10">
        <f>credit_risk_dataset!F137</f>
        <v>1</v>
      </c>
      <c r="H143" s="10">
        <f>credit_risk_dataset!G137</f>
        <v>1</v>
      </c>
      <c r="I143" s="11">
        <f t="shared" si="15"/>
        <v>4.4886236409855407</v>
      </c>
      <c r="J143" s="12">
        <f t="shared" si="20"/>
        <v>88.998867148762571</v>
      </c>
      <c r="K143" s="11">
        <f t="shared" si="16"/>
        <v>0.98888874902895096</v>
      </c>
      <c r="L143" s="11">
        <f t="shared" si="18"/>
        <v>0.98888874902895096</v>
      </c>
      <c r="M143" s="11">
        <f t="shared" si="17"/>
        <v>-1.1173442029533132E-2</v>
      </c>
      <c r="N143" s="4">
        <f t="shared" si="19"/>
        <v>1</v>
      </c>
    </row>
    <row r="144" spans="2:14" x14ac:dyDescent="0.25">
      <c r="B144" s="4">
        <v>137</v>
      </c>
      <c r="C144" s="10">
        <f>credit_risk_dataset!B138/1000</f>
        <v>19.82</v>
      </c>
      <c r="D144" s="10">
        <f>credit_risk_dataset!C138/1000</f>
        <v>72.528000000000006</v>
      </c>
      <c r="E144" s="10">
        <f>credit_risk_dataset!D138/100</f>
        <v>6.63</v>
      </c>
      <c r="F144" s="10">
        <f>credit_risk_dataset!E138</f>
        <v>25</v>
      </c>
      <c r="G144" s="10">
        <f>credit_risk_dataset!F138</f>
        <v>1</v>
      </c>
      <c r="H144" s="10">
        <f>credit_risk_dataset!G138</f>
        <v>1</v>
      </c>
      <c r="I144" s="11">
        <f t="shared" si="15"/>
        <v>6.1510338060582166</v>
      </c>
      <c r="J144" s="12">
        <f t="shared" si="20"/>
        <v>469.2022002148168</v>
      </c>
      <c r="K144" s="11">
        <f t="shared" si="16"/>
        <v>0.99787325537918981</v>
      </c>
      <c r="L144" s="11">
        <f t="shared" si="18"/>
        <v>0.99787325537918981</v>
      </c>
      <c r="M144" s="11">
        <f t="shared" si="17"/>
        <v>-2.1290093537266945E-3</v>
      </c>
      <c r="N144" s="4">
        <f t="shared" si="19"/>
        <v>1</v>
      </c>
    </row>
    <row r="145" spans="2:14" x14ac:dyDescent="0.25">
      <c r="B145" s="4">
        <v>138</v>
      </c>
      <c r="C145" s="10">
        <f>credit_risk_dataset!B139/1000</f>
        <v>45.341999999999999</v>
      </c>
      <c r="D145" s="10">
        <f>credit_risk_dataset!C139/1000</f>
        <v>58.412999999999997</v>
      </c>
      <c r="E145" s="10">
        <f>credit_risk_dataset!D139/100</f>
        <v>7.62</v>
      </c>
      <c r="F145" s="10">
        <f>credit_risk_dataset!E139</f>
        <v>2</v>
      </c>
      <c r="G145" s="10">
        <f>credit_risk_dataset!F139</f>
        <v>0</v>
      </c>
      <c r="H145" s="10">
        <f>credit_risk_dataset!G139</f>
        <v>0</v>
      </c>
      <c r="I145" s="11">
        <f t="shared" si="15"/>
        <v>1.6136766925825186</v>
      </c>
      <c r="J145" s="12">
        <f t="shared" si="20"/>
        <v>5.021238882418313</v>
      </c>
      <c r="K145" s="11">
        <f t="shared" si="16"/>
        <v>0.8339212212755841</v>
      </c>
      <c r="L145" s="11">
        <f t="shared" si="18"/>
        <v>0.1660787787244159</v>
      </c>
      <c r="M145" s="11">
        <f t="shared" si="17"/>
        <v>-1.7952930325696088</v>
      </c>
      <c r="N145" s="4">
        <f t="shared" si="19"/>
        <v>0</v>
      </c>
    </row>
    <row r="146" spans="2:14" x14ac:dyDescent="0.25">
      <c r="B146" s="4">
        <v>139</v>
      </c>
      <c r="C146" s="10">
        <f>credit_risk_dataset!B140/1000</f>
        <v>11.374000000000001</v>
      </c>
      <c r="D146" s="10">
        <f>credit_risk_dataset!C140/1000</f>
        <v>72.638000000000005</v>
      </c>
      <c r="E146" s="10">
        <f>credit_risk_dataset!D140/100</f>
        <v>5.98</v>
      </c>
      <c r="F146" s="10">
        <f>credit_risk_dataset!E140</f>
        <v>23</v>
      </c>
      <c r="G146" s="10">
        <f>credit_risk_dataset!F140</f>
        <v>1</v>
      </c>
      <c r="H146" s="10">
        <f>credit_risk_dataset!G140</f>
        <v>1</v>
      </c>
      <c r="I146" s="11">
        <f t="shared" si="15"/>
        <v>5.6671312790989825</v>
      </c>
      <c r="J146" s="12">
        <f t="shared" si="20"/>
        <v>289.20369854876662</v>
      </c>
      <c r="K146" s="11">
        <f t="shared" si="16"/>
        <v>0.99655414453709323</v>
      </c>
      <c r="L146" s="11">
        <f t="shared" si="18"/>
        <v>0.99655414453709323</v>
      </c>
      <c r="M146" s="11">
        <f t="shared" si="17"/>
        <v>-3.4518060967912126E-3</v>
      </c>
      <c r="N146" s="4">
        <f t="shared" si="19"/>
        <v>1</v>
      </c>
    </row>
    <row r="147" spans="2:14" x14ac:dyDescent="0.25">
      <c r="B147" s="4">
        <v>140</v>
      </c>
      <c r="C147" s="10">
        <f>credit_risk_dataset!B141/1000</f>
        <v>6.6779999999999999</v>
      </c>
      <c r="D147" s="10">
        <f>credit_risk_dataset!C141/1000</f>
        <v>72.736000000000004</v>
      </c>
      <c r="E147" s="10">
        <f>credit_risk_dataset!D141/100</f>
        <v>7.48</v>
      </c>
      <c r="F147" s="10">
        <f>credit_risk_dataset!E141</f>
        <v>5</v>
      </c>
      <c r="G147" s="10">
        <f>credit_risk_dataset!F141</f>
        <v>0</v>
      </c>
      <c r="H147" s="10">
        <f>credit_risk_dataset!G141</f>
        <v>0</v>
      </c>
      <c r="I147" s="11">
        <f t="shared" si="15"/>
        <v>-8.70103985620303E-2</v>
      </c>
      <c r="J147" s="12">
        <f t="shared" si="20"/>
        <v>0.91666756355907164</v>
      </c>
      <c r="K147" s="11">
        <f t="shared" si="16"/>
        <v>0.47826111370972751</v>
      </c>
      <c r="L147" s="11">
        <f t="shared" si="18"/>
        <v>0.52173888629027254</v>
      </c>
      <c r="M147" s="11">
        <f t="shared" si="17"/>
        <v>-0.65058803408490318</v>
      </c>
      <c r="N147" s="4">
        <f t="shared" si="19"/>
        <v>0</v>
      </c>
    </row>
    <row r="148" spans="2:14" x14ac:dyDescent="0.25">
      <c r="B148" s="4">
        <v>141</v>
      </c>
      <c r="C148" s="10">
        <f>credit_risk_dataset!B142/1000</f>
        <v>38.826999999999998</v>
      </c>
      <c r="D148" s="10">
        <f>credit_risk_dataset!C142/1000</f>
        <v>88.866</v>
      </c>
      <c r="E148" s="10">
        <f>credit_risk_dataset!D142/100</f>
        <v>6.3</v>
      </c>
      <c r="F148" s="10">
        <f>credit_risk_dataset!E142</f>
        <v>4</v>
      </c>
      <c r="G148" s="10">
        <f>credit_risk_dataset!F142</f>
        <v>0</v>
      </c>
      <c r="H148" s="10">
        <f>credit_risk_dataset!G142</f>
        <v>1</v>
      </c>
      <c r="I148" s="11">
        <f t="shared" si="15"/>
        <v>2.4702221374656621</v>
      </c>
      <c r="J148" s="12">
        <f t="shared" si="20"/>
        <v>11.825073351739148</v>
      </c>
      <c r="K148" s="11">
        <f t="shared" si="16"/>
        <v>0.92202773640554703</v>
      </c>
      <c r="L148" s="11">
        <f t="shared" si="18"/>
        <v>0.92202773640554703</v>
      </c>
      <c r="M148" s="11">
        <f t="shared" si="17"/>
        <v>-8.1179973008666806E-2</v>
      </c>
      <c r="N148" s="4">
        <f t="shared" si="19"/>
        <v>1</v>
      </c>
    </row>
    <row r="149" spans="2:14" x14ac:dyDescent="0.25">
      <c r="B149" s="4">
        <v>142</v>
      </c>
      <c r="C149" s="10">
        <f>credit_risk_dataset!B143/1000</f>
        <v>21.198</v>
      </c>
      <c r="D149" s="10">
        <f>credit_risk_dataset!C143/1000</f>
        <v>39.087000000000003</v>
      </c>
      <c r="E149" s="10">
        <f>credit_risk_dataset!D143/100</f>
        <v>6.33</v>
      </c>
      <c r="F149" s="10">
        <f>credit_risk_dataset!E143</f>
        <v>4</v>
      </c>
      <c r="G149" s="10">
        <f>credit_risk_dataset!F143</f>
        <v>1</v>
      </c>
      <c r="H149" s="10">
        <f>credit_risk_dataset!G143</f>
        <v>1</v>
      </c>
      <c r="I149" s="11">
        <f t="shared" si="15"/>
        <v>3.0232981700271879</v>
      </c>
      <c r="J149" s="12">
        <f t="shared" si="20"/>
        <v>20.558987022246193</v>
      </c>
      <c r="K149" s="11">
        <f t="shared" si="16"/>
        <v>0.95361563143165662</v>
      </c>
      <c r="L149" s="11">
        <f t="shared" si="18"/>
        <v>0.95361563143165662</v>
      </c>
      <c r="M149" s="11">
        <f t="shared" si="17"/>
        <v>-4.7494590783947466E-2</v>
      </c>
      <c r="N149" s="4">
        <f t="shared" si="19"/>
        <v>1</v>
      </c>
    </row>
    <row r="150" spans="2:14" x14ac:dyDescent="0.25">
      <c r="B150" s="4">
        <v>143</v>
      </c>
      <c r="C150" s="10">
        <f>credit_risk_dataset!B144/1000</f>
        <v>14.914</v>
      </c>
      <c r="D150" s="10">
        <f>credit_risk_dataset!C144/1000</f>
        <v>61.43</v>
      </c>
      <c r="E150" s="10">
        <f>credit_risk_dataset!D144/100</f>
        <v>6.54</v>
      </c>
      <c r="F150" s="10">
        <f>credit_risk_dataset!E144</f>
        <v>21</v>
      </c>
      <c r="G150" s="10">
        <f>credit_risk_dataset!F144</f>
        <v>1</v>
      </c>
      <c r="H150" s="10">
        <f>credit_risk_dataset!G144</f>
        <v>1</v>
      </c>
      <c r="I150" s="11">
        <f t="shared" si="15"/>
        <v>5.2054252207818159</v>
      </c>
      <c r="J150" s="12">
        <f t="shared" si="20"/>
        <v>182.25835633457513</v>
      </c>
      <c r="K150" s="11">
        <f t="shared" si="16"/>
        <v>0.99454322291216946</v>
      </c>
      <c r="L150" s="11">
        <f t="shared" si="18"/>
        <v>0.99454322291216946</v>
      </c>
      <c r="M150" s="11">
        <f t="shared" si="17"/>
        <v>-5.4717196796430102E-3</v>
      </c>
      <c r="N150" s="4">
        <f t="shared" si="19"/>
        <v>1</v>
      </c>
    </row>
    <row r="151" spans="2:14" x14ac:dyDescent="0.25">
      <c r="B151" s="4">
        <v>144</v>
      </c>
      <c r="C151" s="10">
        <f>credit_risk_dataset!B145/1000</f>
        <v>32.89</v>
      </c>
      <c r="D151" s="10">
        <f>credit_risk_dataset!C145/1000</f>
        <v>44.503999999999998</v>
      </c>
      <c r="E151" s="10">
        <f>credit_risk_dataset!D145/100</f>
        <v>7.26</v>
      </c>
      <c r="F151" s="10">
        <f>credit_risk_dataset!E145</f>
        <v>14</v>
      </c>
      <c r="G151" s="10">
        <f>credit_risk_dataset!F145</f>
        <v>0</v>
      </c>
      <c r="H151" s="10">
        <f>credit_risk_dataset!G145</f>
        <v>1</v>
      </c>
      <c r="I151" s="11">
        <f t="shared" si="15"/>
        <v>2.5892098986786376</v>
      </c>
      <c r="J151" s="12">
        <f t="shared" si="20"/>
        <v>13.319243892565339</v>
      </c>
      <c r="K151" s="11">
        <f t="shared" si="16"/>
        <v>0.93016391036406554</v>
      </c>
      <c r="L151" s="11">
        <f t="shared" si="18"/>
        <v>0.93016391036406554</v>
      </c>
      <c r="M151" s="11">
        <f t="shared" si="17"/>
        <v>-7.2394460661340906E-2</v>
      </c>
      <c r="N151" s="4">
        <f t="shared" si="19"/>
        <v>1</v>
      </c>
    </row>
    <row r="152" spans="2:14" x14ac:dyDescent="0.25">
      <c r="B152" s="4">
        <v>145</v>
      </c>
      <c r="C152" s="10">
        <f>credit_risk_dataset!B146/1000</f>
        <v>27.298999999999999</v>
      </c>
      <c r="D152" s="10">
        <f>credit_risk_dataset!C146/1000</f>
        <v>27.114000000000001</v>
      </c>
      <c r="E152" s="10">
        <f>credit_risk_dataset!D146/100</f>
        <v>6.97</v>
      </c>
      <c r="F152" s="10">
        <f>credit_risk_dataset!E146</f>
        <v>22</v>
      </c>
      <c r="G152" s="10">
        <f>credit_risk_dataset!F146</f>
        <v>0</v>
      </c>
      <c r="H152" s="10">
        <f>credit_risk_dataset!G146</f>
        <v>1</v>
      </c>
      <c r="I152" s="11">
        <f t="shared" si="15"/>
        <v>3.3403276777253303</v>
      </c>
      <c r="J152" s="12">
        <f t="shared" si="20"/>
        <v>28.228374999805535</v>
      </c>
      <c r="K152" s="11">
        <f t="shared" si="16"/>
        <v>0.96578667134226059</v>
      </c>
      <c r="L152" s="11">
        <f t="shared" si="18"/>
        <v>0.96578667134226059</v>
      </c>
      <c r="M152" s="11">
        <f t="shared" si="17"/>
        <v>-3.4812306277539444E-2</v>
      </c>
      <c r="N152" s="4">
        <f t="shared" si="19"/>
        <v>1</v>
      </c>
    </row>
    <row r="153" spans="2:14" x14ac:dyDescent="0.25">
      <c r="B153" s="4">
        <v>146</v>
      </c>
      <c r="C153" s="10">
        <f>credit_risk_dataset!B147/1000</f>
        <v>48.585000000000001</v>
      </c>
      <c r="D153" s="10">
        <f>credit_risk_dataset!C147/1000</f>
        <v>98.858999999999995</v>
      </c>
      <c r="E153" s="10">
        <f>credit_risk_dataset!D147/100</f>
        <v>6.67</v>
      </c>
      <c r="F153" s="10">
        <f>credit_risk_dataset!E147</f>
        <v>16</v>
      </c>
      <c r="G153" s="10">
        <f>credit_risk_dataset!F147</f>
        <v>0</v>
      </c>
      <c r="H153" s="10">
        <f>credit_risk_dataset!G147</f>
        <v>1</v>
      </c>
      <c r="I153" s="11">
        <f t="shared" si="15"/>
        <v>4.7039871104601403</v>
      </c>
      <c r="J153" s="12">
        <f t="shared" si="20"/>
        <v>110.38641905393693</v>
      </c>
      <c r="K153" s="11">
        <f t="shared" si="16"/>
        <v>0.99102224482577395</v>
      </c>
      <c r="L153" s="11">
        <f t="shared" si="18"/>
        <v>0.99102224482577395</v>
      </c>
      <c r="M153" s="11">
        <f t="shared" si="17"/>
        <v>-9.0182980566752211E-3</v>
      </c>
      <c r="N153" s="4">
        <f t="shared" si="19"/>
        <v>1</v>
      </c>
    </row>
    <row r="154" spans="2:14" x14ac:dyDescent="0.25">
      <c r="B154" s="4">
        <v>147</v>
      </c>
      <c r="C154" s="10">
        <f>credit_risk_dataset!B148/1000</f>
        <v>48.689</v>
      </c>
      <c r="D154" s="10">
        <f>credit_risk_dataset!C148/1000</f>
        <v>30.975000000000001</v>
      </c>
      <c r="E154" s="10">
        <f>credit_risk_dataset!D148/100</f>
        <v>6.35</v>
      </c>
      <c r="F154" s="10">
        <f>credit_risk_dataset!E148</f>
        <v>8</v>
      </c>
      <c r="G154" s="10">
        <f>credit_risk_dataset!F148</f>
        <v>0</v>
      </c>
      <c r="H154" s="10">
        <f>credit_risk_dataset!G148</f>
        <v>1</v>
      </c>
      <c r="I154" s="11">
        <f t="shared" si="15"/>
        <v>2.9869757019107337</v>
      </c>
      <c r="J154" s="12">
        <f t="shared" si="20"/>
        <v>19.825633109387148</v>
      </c>
      <c r="K154" s="11">
        <f t="shared" si="16"/>
        <v>0.95198225212422227</v>
      </c>
      <c r="L154" s="11">
        <f t="shared" si="18"/>
        <v>0.95198225212422227</v>
      </c>
      <c r="M154" s="11">
        <f t="shared" si="17"/>
        <v>-4.9208887091206806E-2</v>
      </c>
      <c r="N154" s="4">
        <f t="shared" si="19"/>
        <v>1</v>
      </c>
    </row>
    <row r="155" spans="2:14" x14ac:dyDescent="0.25">
      <c r="B155" s="4">
        <v>148</v>
      </c>
      <c r="C155" s="10">
        <f>credit_risk_dataset!B149/1000</f>
        <v>47.557000000000002</v>
      </c>
      <c r="D155" s="10">
        <f>credit_risk_dataset!C149/1000</f>
        <v>31.023</v>
      </c>
      <c r="E155" s="10">
        <f>credit_risk_dataset!D149/100</f>
        <v>7.69</v>
      </c>
      <c r="F155" s="10">
        <f>credit_risk_dataset!E149</f>
        <v>2</v>
      </c>
      <c r="G155" s="10">
        <f>credit_risk_dataset!F149</f>
        <v>1</v>
      </c>
      <c r="H155" s="10">
        <f>credit_risk_dataset!G149</f>
        <v>1</v>
      </c>
      <c r="I155" s="11">
        <f t="shared" si="15"/>
        <v>3.5975543979396143</v>
      </c>
      <c r="J155" s="12">
        <f t="shared" si="20"/>
        <v>36.508839083410585</v>
      </c>
      <c r="K155" s="11">
        <f t="shared" si="16"/>
        <v>0.97333961742254294</v>
      </c>
      <c r="L155" s="11">
        <f t="shared" si="18"/>
        <v>0.97333961742254294</v>
      </c>
      <c r="M155" s="11">
        <f t="shared" si="17"/>
        <v>-2.7022216152723582E-2</v>
      </c>
      <c r="N155" s="4">
        <f t="shared" si="19"/>
        <v>1</v>
      </c>
    </row>
    <row r="156" spans="2:14" x14ac:dyDescent="0.25">
      <c r="B156" s="4">
        <v>149</v>
      </c>
      <c r="C156" s="10">
        <f>credit_risk_dataset!B150/1000</f>
        <v>49.02</v>
      </c>
      <c r="D156" s="10">
        <f>credit_risk_dataset!C150/1000</f>
        <v>41.447000000000003</v>
      </c>
      <c r="E156" s="10">
        <f>credit_risk_dataset!D150/100</f>
        <v>6.12</v>
      </c>
      <c r="F156" s="10">
        <f>credit_risk_dataset!E150</f>
        <v>19</v>
      </c>
      <c r="G156" s="10">
        <f>credit_risk_dataset!F150</f>
        <v>1</v>
      </c>
      <c r="H156" s="10">
        <f>credit_risk_dataset!G150</f>
        <v>1</v>
      </c>
      <c r="I156" s="11">
        <f t="shared" si="15"/>
        <v>6.9801161036580135</v>
      </c>
      <c r="J156" s="12">
        <f t="shared" si="20"/>
        <v>1075.0431761955081</v>
      </c>
      <c r="K156" s="11">
        <f t="shared" si="16"/>
        <v>0.99907066926112054</v>
      </c>
      <c r="L156" s="11">
        <f t="shared" si="18"/>
        <v>0.99907066926112054</v>
      </c>
      <c r="M156" s="11">
        <f t="shared" si="17"/>
        <v>-9.2976283441776328E-4</v>
      </c>
      <c r="N156" s="4">
        <f t="shared" si="19"/>
        <v>1</v>
      </c>
    </row>
    <row r="157" spans="2:14" x14ac:dyDescent="0.25">
      <c r="B157" s="4">
        <v>150</v>
      </c>
      <c r="C157" s="10">
        <f>credit_risk_dataset!B151/1000</f>
        <v>7.6929999999999996</v>
      </c>
      <c r="D157" s="10">
        <f>credit_risk_dataset!C151/1000</f>
        <v>43.959000000000003</v>
      </c>
      <c r="E157" s="10">
        <f>credit_risk_dataset!D151/100</f>
        <v>7.38</v>
      </c>
      <c r="F157" s="10">
        <f>credit_risk_dataset!E151</f>
        <v>25</v>
      </c>
      <c r="G157" s="10">
        <f>credit_risk_dataset!F151</f>
        <v>1</v>
      </c>
      <c r="H157" s="10">
        <f>credit_risk_dataset!G151</f>
        <v>1</v>
      </c>
      <c r="I157" s="11">
        <f t="shared" si="15"/>
        <v>4.7412616283145077</v>
      </c>
      <c r="J157" s="12">
        <f t="shared" si="20"/>
        <v>114.57866622026148</v>
      </c>
      <c r="K157" s="11">
        <f t="shared" si="16"/>
        <v>0.99134788423588249</v>
      </c>
      <c r="L157" s="11">
        <f t="shared" si="18"/>
        <v>0.99134788423588249</v>
      </c>
      <c r="M157" s="11">
        <f t="shared" si="17"/>
        <v>-8.6897626250081877E-3</v>
      </c>
      <c r="N157" s="4">
        <f t="shared" si="19"/>
        <v>1</v>
      </c>
    </row>
    <row r="158" spans="2:14" x14ac:dyDescent="0.25">
      <c r="B158" s="4">
        <v>151</v>
      </c>
      <c r="C158" s="10">
        <f>credit_risk_dataset!B152/1000</f>
        <v>34.466999999999999</v>
      </c>
      <c r="D158" s="10">
        <f>credit_risk_dataset!C152/1000</f>
        <v>86.203000000000003</v>
      </c>
      <c r="E158" s="10">
        <f>credit_risk_dataset!D152/100</f>
        <v>6.53</v>
      </c>
      <c r="F158" s="10">
        <f>credit_risk_dataset!E152</f>
        <v>16</v>
      </c>
      <c r="G158" s="10">
        <f>credit_risk_dataset!F152</f>
        <v>1</v>
      </c>
      <c r="H158" s="10">
        <f>credit_risk_dataset!G152</f>
        <v>1</v>
      </c>
      <c r="I158" s="11">
        <f t="shared" si="15"/>
        <v>5.9559482600084648</v>
      </c>
      <c r="J158" s="12">
        <f t="shared" si="20"/>
        <v>386.04280612319599</v>
      </c>
      <c r="K158" s="11">
        <f t="shared" si="16"/>
        <v>0.99741630645453283</v>
      </c>
      <c r="L158" s="11">
        <f t="shared" si="18"/>
        <v>0.99741630645453283</v>
      </c>
      <c r="M158" s="11">
        <f t="shared" si="17"/>
        <v>-2.587037041924103E-3</v>
      </c>
      <c r="N158" s="4">
        <f t="shared" si="19"/>
        <v>1</v>
      </c>
    </row>
    <row r="159" spans="2:14" x14ac:dyDescent="0.25">
      <c r="B159" s="4">
        <v>152</v>
      </c>
      <c r="C159" s="10">
        <f>credit_risk_dataset!B153/1000</f>
        <v>34.722999999999999</v>
      </c>
      <c r="D159" s="10">
        <f>credit_risk_dataset!C153/1000</f>
        <v>49.703000000000003</v>
      </c>
      <c r="E159" s="10">
        <f>credit_risk_dataset!D153/100</f>
        <v>5.98</v>
      </c>
      <c r="F159" s="10">
        <f>credit_risk_dataset!E153</f>
        <v>28</v>
      </c>
      <c r="G159" s="10">
        <f>credit_risk_dataset!F153</f>
        <v>1</v>
      </c>
      <c r="H159" s="10">
        <f>credit_risk_dataset!G153</f>
        <v>1</v>
      </c>
      <c r="I159" s="11">
        <f t="shared" si="15"/>
        <v>7.5505578628047649</v>
      </c>
      <c r="J159" s="12">
        <f t="shared" si="20"/>
        <v>1901.8033808317641</v>
      </c>
      <c r="K159" s="11">
        <f t="shared" si="16"/>
        <v>0.99947445962621584</v>
      </c>
      <c r="L159" s="11">
        <f t="shared" si="18"/>
        <v>0.99947445962621584</v>
      </c>
      <c r="M159" s="11">
        <f t="shared" si="17"/>
        <v>-5.2567851852894744E-4</v>
      </c>
      <c r="N159" s="4">
        <f t="shared" si="19"/>
        <v>1</v>
      </c>
    </row>
    <row r="160" spans="2:14" x14ac:dyDescent="0.25">
      <c r="B160" s="4">
        <v>153</v>
      </c>
      <c r="C160" s="10">
        <f>credit_risk_dataset!B154/1000</f>
        <v>8.6270000000000007</v>
      </c>
      <c r="D160" s="10">
        <f>credit_risk_dataset!C154/1000</f>
        <v>29.337</v>
      </c>
      <c r="E160" s="10">
        <f>credit_risk_dataset!D154/100</f>
        <v>6.2</v>
      </c>
      <c r="F160" s="10">
        <f>credit_risk_dataset!E154</f>
        <v>26</v>
      </c>
      <c r="G160" s="10">
        <f>credit_risk_dataset!F154</f>
        <v>0</v>
      </c>
      <c r="H160" s="10">
        <f>credit_risk_dataset!G154</f>
        <v>1</v>
      </c>
      <c r="I160" s="11">
        <f t="shared" si="15"/>
        <v>3.1704951090490296</v>
      </c>
      <c r="J160" s="12">
        <f t="shared" si="20"/>
        <v>23.819274575849484</v>
      </c>
      <c r="K160" s="11">
        <f t="shared" si="16"/>
        <v>0.95970873375271593</v>
      </c>
      <c r="L160" s="11">
        <f t="shared" si="18"/>
        <v>0.95970873375271593</v>
      </c>
      <c r="M160" s="11">
        <f t="shared" si="17"/>
        <v>-4.1125442896978094E-2</v>
      </c>
      <c r="N160" s="4">
        <f t="shared" si="19"/>
        <v>1</v>
      </c>
    </row>
    <row r="161" spans="2:14" x14ac:dyDescent="0.25">
      <c r="B161" s="4">
        <v>154</v>
      </c>
      <c r="C161" s="10">
        <f>credit_risk_dataset!B155/1000</f>
        <v>30.939</v>
      </c>
      <c r="D161" s="10">
        <f>credit_risk_dataset!C155/1000</f>
        <v>66.427000000000007</v>
      </c>
      <c r="E161" s="10">
        <f>credit_risk_dataset!D155/100</f>
        <v>5.5</v>
      </c>
      <c r="F161" s="10">
        <f>credit_risk_dataset!E155</f>
        <v>9</v>
      </c>
      <c r="G161" s="10">
        <f>credit_risk_dataset!F155</f>
        <v>1</v>
      </c>
      <c r="H161" s="10">
        <f>credit_risk_dataset!G155</f>
        <v>1</v>
      </c>
      <c r="I161" s="11">
        <f t="shared" si="15"/>
        <v>5.0258122724370864</v>
      </c>
      <c r="J161" s="12">
        <f t="shared" si="20"/>
        <v>152.2939100309903</v>
      </c>
      <c r="K161" s="11">
        <f t="shared" si="16"/>
        <v>0.99347658364381308</v>
      </c>
      <c r="L161" s="11">
        <f t="shared" si="18"/>
        <v>0.99347658364381308</v>
      </c>
      <c r="M161" s="11">
        <f t="shared" si="17"/>
        <v>-6.5447868263478889E-3</v>
      </c>
      <c r="N161" s="4">
        <f t="shared" si="19"/>
        <v>1</v>
      </c>
    </row>
    <row r="162" spans="2:14" x14ac:dyDescent="0.25">
      <c r="B162" s="4">
        <v>155</v>
      </c>
      <c r="C162" s="10">
        <f>credit_risk_dataset!B156/1000</f>
        <v>47.941000000000003</v>
      </c>
      <c r="D162" s="10">
        <f>credit_risk_dataset!C156/1000</f>
        <v>81.528999999999996</v>
      </c>
      <c r="E162" s="10">
        <f>credit_risk_dataset!D156/100</f>
        <v>7.73</v>
      </c>
      <c r="F162" s="10">
        <f>credit_risk_dataset!E156</f>
        <v>2</v>
      </c>
      <c r="G162" s="10">
        <f>credit_risk_dataset!F156</f>
        <v>1</v>
      </c>
      <c r="H162" s="10">
        <f>credit_risk_dataset!G156</f>
        <v>1</v>
      </c>
      <c r="I162" s="11">
        <f t="shared" si="15"/>
        <v>4.1503536906470799</v>
      </c>
      <c r="J162" s="12">
        <f t="shared" si="20"/>
        <v>63.456440278907365</v>
      </c>
      <c r="K162" s="11">
        <f t="shared" si="16"/>
        <v>0.98448564649749615</v>
      </c>
      <c r="L162" s="11">
        <f t="shared" si="18"/>
        <v>0.98448564649749615</v>
      </c>
      <c r="M162" s="11">
        <f t="shared" si="17"/>
        <v>-1.5635960493752356E-2</v>
      </c>
      <c r="N162" s="4">
        <f t="shared" si="19"/>
        <v>1</v>
      </c>
    </row>
    <row r="163" spans="2:14" x14ac:dyDescent="0.25">
      <c r="B163" s="4">
        <v>156</v>
      </c>
      <c r="C163" s="10">
        <f>credit_risk_dataset!B157/1000</f>
        <v>26.834</v>
      </c>
      <c r="D163" s="10">
        <f>credit_risk_dataset!C157/1000</f>
        <v>51.920999999999999</v>
      </c>
      <c r="E163" s="10">
        <f>credit_risk_dataset!D157/100</f>
        <v>6.9</v>
      </c>
      <c r="F163" s="10">
        <f>credit_risk_dataset!E157</f>
        <v>17</v>
      </c>
      <c r="G163" s="10">
        <f>credit_risk_dataset!F157</f>
        <v>1</v>
      </c>
      <c r="H163" s="10">
        <f>credit_risk_dataset!G157</f>
        <v>1</v>
      </c>
      <c r="I163" s="11">
        <f t="shared" si="15"/>
        <v>5.0832725406149555</v>
      </c>
      <c r="J163" s="12">
        <f t="shared" si="20"/>
        <v>161.30105740300158</v>
      </c>
      <c r="K163" s="11">
        <f t="shared" si="16"/>
        <v>0.99383861069052093</v>
      </c>
      <c r="L163" s="11">
        <f t="shared" si="18"/>
        <v>0.99383861069052093</v>
      </c>
      <c r="M163" s="11">
        <f t="shared" si="17"/>
        <v>-6.1804489983630379E-3</v>
      </c>
      <c r="N163" s="4">
        <f t="shared" si="19"/>
        <v>1</v>
      </c>
    </row>
    <row r="164" spans="2:14" x14ac:dyDescent="0.25">
      <c r="B164" s="4">
        <v>157</v>
      </c>
      <c r="C164" s="10">
        <f>credit_risk_dataset!B158/1000</f>
        <v>23.047000000000001</v>
      </c>
      <c r="D164" s="10">
        <f>credit_risk_dataset!C158/1000</f>
        <v>53.307000000000002</v>
      </c>
      <c r="E164" s="10">
        <f>credit_risk_dataset!D158/100</f>
        <v>7.71</v>
      </c>
      <c r="F164" s="10">
        <f>credit_risk_dataset!E158</f>
        <v>17</v>
      </c>
      <c r="G164" s="10">
        <f>credit_risk_dataset!F158</f>
        <v>1</v>
      </c>
      <c r="H164" s="10">
        <f>credit_risk_dataset!G158</f>
        <v>1</v>
      </c>
      <c r="I164" s="11">
        <f t="shared" si="15"/>
        <v>4.4772222649274074</v>
      </c>
      <c r="J164" s="12">
        <f t="shared" si="20"/>
        <v>87.98992021685801</v>
      </c>
      <c r="K164" s="11">
        <f t="shared" si="16"/>
        <v>0.98876277226046372</v>
      </c>
      <c r="L164" s="11">
        <f t="shared" si="18"/>
        <v>0.98876277226046372</v>
      </c>
      <c r="M164" s="11">
        <f t="shared" si="17"/>
        <v>-1.1300842400429115E-2</v>
      </c>
      <c r="N164" s="4">
        <f t="shared" si="19"/>
        <v>1</v>
      </c>
    </row>
    <row r="165" spans="2:14" x14ac:dyDescent="0.25">
      <c r="B165" s="4">
        <v>158</v>
      </c>
      <c r="C165" s="10">
        <f>credit_risk_dataset!B159/1000</f>
        <v>31.105</v>
      </c>
      <c r="D165" s="10">
        <f>credit_risk_dataset!C159/1000</f>
        <v>47.354999999999997</v>
      </c>
      <c r="E165" s="10">
        <f>credit_risk_dataset!D159/100</f>
        <v>7.64</v>
      </c>
      <c r="F165" s="10">
        <f>credit_risk_dataset!E159</f>
        <v>29</v>
      </c>
      <c r="G165" s="10">
        <f>credit_risk_dataset!F159</f>
        <v>1</v>
      </c>
      <c r="H165" s="10">
        <f>credit_risk_dataset!G159</f>
        <v>1</v>
      </c>
      <c r="I165" s="11">
        <f t="shared" si="15"/>
        <v>6.6466421140851599</v>
      </c>
      <c r="J165" s="12">
        <f t="shared" si="20"/>
        <v>770.19375578620338</v>
      </c>
      <c r="K165" s="11">
        <f t="shared" si="16"/>
        <v>0.99870330900309157</v>
      </c>
      <c r="L165" s="11">
        <f t="shared" si="18"/>
        <v>0.99870330900309157</v>
      </c>
      <c r="M165" s="11">
        <f t="shared" si="17"/>
        <v>-1.2975324281420228E-3</v>
      </c>
      <c r="N165" s="4">
        <f t="shared" si="19"/>
        <v>1</v>
      </c>
    </row>
    <row r="166" spans="2:14" x14ac:dyDescent="0.25">
      <c r="B166" s="4">
        <v>159</v>
      </c>
      <c r="C166" s="10">
        <f>credit_risk_dataset!B160/1000</f>
        <v>15.23</v>
      </c>
      <c r="D166" s="10">
        <f>credit_risk_dataset!C160/1000</f>
        <v>24.835000000000001</v>
      </c>
      <c r="E166" s="10">
        <f>credit_risk_dataset!D160/100</f>
        <v>7.28</v>
      </c>
      <c r="F166" s="10">
        <f>credit_risk_dataset!E160</f>
        <v>16</v>
      </c>
      <c r="G166" s="10">
        <f>credit_risk_dataset!F160</f>
        <v>0</v>
      </c>
      <c r="H166" s="10">
        <f>credit_risk_dataset!G160</f>
        <v>0</v>
      </c>
      <c r="I166" s="11">
        <f t="shared" si="15"/>
        <v>1.5768789772053182</v>
      </c>
      <c r="J166" s="12">
        <f t="shared" si="20"/>
        <v>4.8398270044393588</v>
      </c>
      <c r="K166" s="11">
        <f t="shared" si="16"/>
        <v>0.82876205078681042</v>
      </c>
      <c r="L166" s="11">
        <f t="shared" si="18"/>
        <v>0.17123794921318958</v>
      </c>
      <c r="M166" s="11">
        <f t="shared" si="17"/>
        <v>-1.7647011738738729</v>
      </c>
      <c r="N166" s="4">
        <f t="shared" si="19"/>
        <v>0</v>
      </c>
    </row>
    <row r="167" spans="2:14" x14ac:dyDescent="0.25">
      <c r="B167" s="4">
        <v>160</v>
      </c>
      <c r="C167" s="10">
        <f>credit_risk_dataset!B161/1000</f>
        <v>20.707000000000001</v>
      </c>
      <c r="D167" s="10">
        <f>credit_risk_dataset!C161/1000</f>
        <v>40.158999999999999</v>
      </c>
      <c r="E167" s="10">
        <f>credit_risk_dataset!D161/100</f>
        <v>6.72</v>
      </c>
      <c r="F167" s="10">
        <f>credit_risk_dataset!E161</f>
        <v>23</v>
      </c>
      <c r="G167" s="10">
        <f>credit_risk_dataset!F161</f>
        <v>0</v>
      </c>
      <c r="H167" s="10">
        <f>credit_risk_dataset!G161</f>
        <v>1</v>
      </c>
      <c r="I167" s="11">
        <f t="shared" si="15"/>
        <v>3.3442949195077456</v>
      </c>
      <c r="J167" s="12">
        <f t="shared" si="20"/>
        <v>28.340586225912379</v>
      </c>
      <c r="K167" s="11">
        <f t="shared" si="16"/>
        <v>0.96591751806523751</v>
      </c>
      <c r="L167" s="11">
        <f t="shared" si="18"/>
        <v>0.96591751806523751</v>
      </c>
      <c r="M167" s="11">
        <f t="shared" si="17"/>
        <v>-3.4676833440761917E-2</v>
      </c>
      <c r="N167" s="4">
        <f t="shared" si="19"/>
        <v>1</v>
      </c>
    </row>
    <row r="168" spans="2:14" x14ac:dyDescent="0.25">
      <c r="B168" s="4">
        <v>161</v>
      </c>
      <c r="C168" s="10">
        <f>credit_risk_dataset!B162/1000</f>
        <v>26.975999999999999</v>
      </c>
      <c r="D168" s="10">
        <f>credit_risk_dataset!C162/1000</f>
        <v>67.605000000000004</v>
      </c>
      <c r="E168" s="10">
        <f>credit_risk_dataset!D162/100</f>
        <v>7.33</v>
      </c>
      <c r="F168" s="10">
        <f>credit_risk_dataset!E162</f>
        <v>2</v>
      </c>
      <c r="G168" s="10">
        <f>credit_risk_dataset!F162</f>
        <v>0</v>
      </c>
      <c r="H168" s="10">
        <f>credit_risk_dataset!G162</f>
        <v>1</v>
      </c>
      <c r="I168" s="11">
        <f t="shared" si="15"/>
        <v>0.73650364553702441</v>
      </c>
      <c r="J168" s="12">
        <f t="shared" si="20"/>
        <v>2.088620176962857</v>
      </c>
      <c r="K168" s="11">
        <f t="shared" si="16"/>
        <v>0.67623082713157256</v>
      </c>
      <c r="L168" s="11">
        <f t="shared" si="18"/>
        <v>0.67623082713157256</v>
      </c>
      <c r="M168" s="11">
        <f t="shared" si="17"/>
        <v>-0.39122080096965239</v>
      </c>
      <c r="N168" s="4">
        <f t="shared" si="19"/>
        <v>1</v>
      </c>
    </row>
    <row r="169" spans="2:14" x14ac:dyDescent="0.25">
      <c r="B169" s="4">
        <v>162</v>
      </c>
      <c r="C169" s="10">
        <f>credit_risk_dataset!B163/1000</f>
        <v>49.262</v>
      </c>
      <c r="D169" s="10">
        <f>credit_risk_dataset!C163/1000</f>
        <v>58.088000000000001</v>
      </c>
      <c r="E169" s="10">
        <f>credit_risk_dataset!D163/100</f>
        <v>7.6</v>
      </c>
      <c r="F169" s="10">
        <f>credit_risk_dataset!E163</f>
        <v>2</v>
      </c>
      <c r="G169" s="10">
        <f>credit_risk_dataset!F163</f>
        <v>1</v>
      </c>
      <c r="H169" s="10">
        <f>credit_risk_dataset!G163</f>
        <v>1</v>
      </c>
      <c r="I169" s="11">
        <f t="shared" si="15"/>
        <v>4.0387279965838685</v>
      </c>
      <c r="J169" s="12">
        <f t="shared" si="20"/>
        <v>56.754105456111745</v>
      </c>
      <c r="K169" s="11">
        <f t="shared" si="16"/>
        <v>0.98268521359473027</v>
      </c>
      <c r="L169" s="11">
        <f t="shared" si="18"/>
        <v>0.98268521359473027</v>
      </c>
      <c r="M169" s="11">
        <f t="shared" si="17"/>
        <v>-1.7466440440370559E-2</v>
      </c>
      <c r="N169" s="4">
        <f t="shared" si="19"/>
        <v>1</v>
      </c>
    </row>
    <row r="170" spans="2:14" x14ac:dyDescent="0.25">
      <c r="B170" s="4">
        <v>163</v>
      </c>
      <c r="C170" s="10">
        <f>credit_risk_dataset!B164/1000</f>
        <v>28.776</v>
      </c>
      <c r="D170" s="10">
        <f>credit_risk_dataset!C164/1000</f>
        <v>98.751999999999995</v>
      </c>
      <c r="E170" s="10">
        <f>credit_risk_dataset!D164/100</f>
        <v>6.11</v>
      </c>
      <c r="F170" s="10">
        <f>credit_risk_dataset!E164</f>
        <v>5</v>
      </c>
      <c r="G170" s="10">
        <f>credit_risk_dataset!F164</f>
        <v>0</v>
      </c>
      <c r="H170" s="10">
        <f>credit_risk_dataset!G164</f>
        <v>1</v>
      </c>
      <c r="I170" s="11">
        <f t="shared" si="15"/>
        <v>2.2005544323411574</v>
      </c>
      <c r="J170" s="12">
        <f t="shared" si="20"/>
        <v>9.0300186461769893</v>
      </c>
      <c r="K170" s="11">
        <f t="shared" si="16"/>
        <v>0.90029928803959336</v>
      </c>
      <c r="L170" s="11">
        <f t="shared" si="18"/>
        <v>0.90029928803959336</v>
      </c>
      <c r="M170" s="11">
        <f t="shared" si="17"/>
        <v>-0.10502802867153593</v>
      </c>
      <c r="N170" s="4">
        <f t="shared" si="19"/>
        <v>1</v>
      </c>
    </row>
    <row r="171" spans="2:14" x14ac:dyDescent="0.25">
      <c r="B171" s="4">
        <v>164</v>
      </c>
      <c r="C171" s="10">
        <f>credit_risk_dataset!B165/1000</f>
        <v>35.08</v>
      </c>
      <c r="D171" s="10">
        <f>credit_risk_dataset!C165/1000</f>
        <v>75.284000000000006</v>
      </c>
      <c r="E171" s="10">
        <f>credit_risk_dataset!D165/100</f>
        <v>5.81</v>
      </c>
      <c r="F171" s="10">
        <f>credit_risk_dataset!E165</f>
        <v>12</v>
      </c>
      <c r="G171" s="10">
        <f>credit_risk_dataset!F165</f>
        <v>0</v>
      </c>
      <c r="H171" s="10">
        <f>credit_risk_dataset!G165</f>
        <v>1</v>
      </c>
      <c r="I171" s="11">
        <f t="shared" si="15"/>
        <v>3.4713524116359737</v>
      </c>
      <c r="J171" s="12">
        <f t="shared" si="20"/>
        <v>32.180233951758908</v>
      </c>
      <c r="K171" s="11">
        <f t="shared" si="16"/>
        <v>0.96986157477207935</v>
      </c>
      <c r="L171" s="11">
        <f t="shared" si="18"/>
        <v>0.96986157477207935</v>
      </c>
      <c r="M171" s="11">
        <f t="shared" si="17"/>
        <v>-3.0601924088775379E-2</v>
      </c>
      <c r="N171" s="4">
        <f t="shared" si="19"/>
        <v>1</v>
      </c>
    </row>
    <row r="172" spans="2:14" x14ac:dyDescent="0.25">
      <c r="B172" s="4">
        <v>165</v>
      </c>
      <c r="C172" s="10">
        <f>credit_risk_dataset!B166/1000</f>
        <v>6.306</v>
      </c>
      <c r="D172" s="10">
        <f>credit_risk_dataset!C166/1000</f>
        <v>77.043000000000006</v>
      </c>
      <c r="E172" s="10">
        <f>credit_risk_dataset!D166/100</f>
        <v>7.07</v>
      </c>
      <c r="F172" s="10">
        <f>credit_risk_dataset!E166</f>
        <v>23</v>
      </c>
      <c r="G172" s="10">
        <f>credit_risk_dataset!F166</f>
        <v>1</v>
      </c>
      <c r="H172" s="10">
        <f>credit_risk_dataset!G166</f>
        <v>1</v>
      </c>
      <c r="I172" s="11">
        <f t="shared" si="15"/>
        <v>4.8808859863299929</v>
      </c>
      <c r="J172" s="12">
        <f t="shared" si="20"/>
        <v>131.74733853308004</v>
      </c>
      <c r="K172" s="11">
        <f t="shared" si="16"/>
        <v>0.99246689228537111</v>
      </c>
      <c r="L172" s="11">
        <f t="shared" si="18"/>
        <v>0.99246689228537111</v>
      </c>
      <c r="M172" s="11">
        <f t="shared" si="17"/>
        <v>-7.5616248760490791E-3</v>
      </c>
      <c r="N172" s="4">
        <f t="shared" si="19"/>
        <v>1</v>
      </c>
    </row>
    <row r="173" spans="2:14" x14ac:dyDescent="0.25">
      <c r="B173" s="4">
        <v>166</v>
      </c>
      <c r="C173" s="10">
        <f>credit_risk_dataset!B167/1000</f>
        <v>11.776</v>
      </c>
      <c r="D173" s="10">
        <f>credit_risk_dataset!C167/1000</f>
        <v>55.546999999999997</v>
      </c>
      <c r="E173" s="10">
        <f>credit_risk_dataset!D167/100</f>
        <v>5.78</v>
      </c>
      <c r="F173" s="10">
        <f>credit_risk_dataset!E167</f>
        <v>28</v>
      </c>
      <c r="G173" s="10">
        <f>credit_risk_dataset!F167</f>
        <v>1</v>
      </c>
      <c r="H173" s="10">
        <f>credit_risk_dataset!G167</f>
        <v>1</v>
      </c>
      <c r="I173" s="11">
        <f t="shared" si="15"/>
        <v>6.3149861895891659</v>
      </c>
      <c r="J173" s="12">
        <f t="shared" si="20"/>
        <v>552.79442622071804</v>
      </c>
      <c r="K173" s="11">
        <f t="shared" si="16"/>
        <v>0.99819427579503761</v>
      </c>
      <c r="L173" s="11">
        <f t="shared" si="18"/>
        <v>0.99819427579503761</v>
      </c>
      <c r="M173" s="11">
        <f t="shared" si="17"/>
        <v>-1.8073564901818374E-3</v>
      </c>
      <c r="N173" s="4">
        <f t="shared" si="19"/>
        <v>1</v>
      </c>
    </row>
    <row r="174" spans="2:14" x14ac:dyDescent="0.25">
      <c r="B174" s="4">
        <v>167</v>
      </c>
      <c r="C174" s="10">
        <f>credit_risk_dataset!B168/1000</f>
        <v>32.250999999999998</v>
      </c>
      <c r="D174" s="10">
        <f>credit_risk_dataset!C168/1000</f>
        <v>47.531999999999996</v>
      </c>
      <c r="E174" s="10">
        <f>credit_risk_dataset!D168/100</f>
        <v>5.98</v>
      </c>
      <c r="F174" s="10">
        <f>credit_risk_dataset!E168</f>
        <v>14</v>
      </c>
      <c r="G174" s="10">
        <f>credit_risk_dataset!F168</f>
        <v>1</v>
      </c>
      <c r="H174" s="10">
        <f>credit_risk_dataset!G168</f>
        <v>1</v>
      </c>
      <c r="I174" s="11">
        <f t="shared" si="15"/>
        <v>5.3813339237842941</v>
      </c>
      <c r="J174" s="12">
        <f t="shared" si="20"/>
        <v>217.31195976531998</v>
      </c>
      <c r="K174" s="11">
        <f t="shared" si="16"/>
        <v>0.99541939891394415</v>
      </c>
      <c r="L174" s="11">
        <f t="shared" si="18"/>
        <v>0.99541939891394415</v>
      </c>
      <c r="M174" s="11">
        <f t="shared" si="17"/>
        <v>-4.5911241862565347E-3</v>
      </c>
      <c r="N174" s="4">
        <f t="shared" si="19"/>
        <v>1</v>
      </c>
    </row>
    <row r="175" spans="2:14" x14ac:dyDescent="0.25">
      <c r="B175" s="4">
        <v>168</v>
      </c>
      <c r="C175" s="10">
        <f>credit_risk_dataset!B169/1000</f>
        <v>14.474</v>
      </c>
      <c r="D175" s="10">
        <f>credit_risk_dataset!C169/1000</f>
        <v>54.348999999999997</v>
      </c>
      <c r="E175" s="10">
        <f>credit_risk_dataset!D169/100</f>
        <v>7.22</v>
      </c>
      <c r="F175" s="10">
        <f>credit_risk_dataset!E169</f>
        <v>24</v>
      </c>
      <c r="G175" s="10">
        <f>credit_risk_dataset!F169</f>
        <v>0</v>
      </c>
      <c r="H175" s="10">
        <f>credit_risk_dataset!G169</f>
        <v>1</v>
      </c>
      <c r="I175" s="11">
        <f t="shared" si="15"/>
        <v>3.0206870884342245</v>
      </c>
      <c r="J175" s="12">
        <f t="shared" si="20"/>
        <v>20.505375851691685</v>
      </c>
      <c r="K175" s="11">
        <f t="shared" si="16"/>
        <v>0.95349999893532034</v>
      </c>
      <c r="L175" s="11">
        <f t="shared" si="18"/>
        <v>0.95349999893532034</v>
      </c>
      <c r="M175" s="11">
        <f t="shared" si="17"/>
        <v>-4.7615855058264933E-2</v>
      </c>
      <c r="N175" s="4">
        <f t="shared" si="19"/>
        <v>1</v>
      </c>
    </row>
    <row r="176" spans="2:14" x14ac:dyDescent="0.25">
      <c r="B176" s="4">
        <v>169</v>
      </c>
      <c r="C176" s="10">
        <f>credit_risk_dataset!B170/1000</f>
        <v>45.293999999999997</v>
      </c>
      <c r="D176" s="10">
        <f>credit_risk_dataset!C170/1000</f>
        <v>65.444999999999993</v>
      </c>
      <c r="E176" s="10">
        <f>credit_risk_dataset!D170/100</f>
        <v>7.7</v>
      </c>
      <c r="F176" s="10">
        <f>credit_risk_dataset!E170</f>
        <v>8</v>
      </c>
      <c r="G176" s="10">
        <f>credit_risk_dataset!F170</f>
        <v>0</v>
      </c>
      <c r="H176" s="10">
        <f>credit_risk_dataset!G170</f>
        <v>1</v>
      </c>
      <c r="I176" s="11">
        <f t="shared" si="15"/>
        <v>2.5036899974484448</v>
      </c>
      <c r="J176" s="12">
        <f t="shared" si="20"/>
        <v>12.227530373356442</v>
      </c>
      <c r="K176" s="11">
        <f t="shared" si="16"/>
        <v>0.92440009799453948</v>
      </c>
      <c r="L176" s="11">
        <f t="shared" si="18"/>
        <v>0.92440009799453948</v>
      </c>
      <c r="M176" s="11">
        <f t="shared" si="17"/>
        <v>-7.8610294573111861E-2</v>
      </c>
      <c r="N176" s="4">
        <f t="shared" si="19"/>
        <v>1</v>
      </c>
    </row>
    <row r="177" spans="2:14" x14ac:dyDescent="0.25">
      <c r="B177" s="4">
        <v>170</v>
      </c>
      <c r="C177" s="10">
        <f>credit_risk_dataset!B171/1000</f>
        <v>26.959</v>
      </c>
      <c r="D177" s="10">
        <f>credit_risk_dataset!C171/1000</f>
        <v>25.713000000000001</v>
      </c>
      <c r="E177" s="10">
        <f>credit_risk_dataset!D171/100</f>
        <v>5.79</v>
      </c>
      <c r="F177" s="10">
        <f>credit_risk_dataset!E171</f>
        <v>3</v>
      </c>
      <c r="G177" s="10">
        <f>credit_risk_dataset!F171</f>
        <v>1</v>
      </c>
      <c r="H177" s="10">
        <f>credit_risk_dataset!G171</f>
        <v>1</v>
      </c>
      <c r="I177" s="11">
        <f t="shared" si="15"/>
        <v>3.3463649266692452</v>
      </c>
      <c r="J177" s="12">
        <f t="shared" si="20"/>
        <v>28.39931220298795</v>
      </c>
      <c r="K177" s="11">
        <f t="shared" si="16"/>
        <v>0.9659855988094046</v>
      </c>
      <c r="L177" s="11">
        <f t="shared" si="18"/>
        <v>0.9659855988094046</v>
      </c>
      <c r="M177" s="11">
        <f t="shared" si="17"/>
        <v>-3.4606352945543907E-2</v>
      </c>
      <c r="N177" s="4">
        <f t="shared" si="19"/>
        <v>1</v>
      </c>
    </row>
    <row r="178" spans="2:14" x14ac:dyDescent="0.25">
      <c r="B178" s="4">
        <v>171</v>
      </c>
      <c r="C178" s="10">
        <f>credit_risk_dataset!B172/1000</f>
        <v>10.53</v>
      </c>
      <c r="D178" s="10">
        <f>credit_risk_dataset!C172/1000</f>
        <v>76.177999999999997</v>
      </c>
      <c r="E178" s="10">
        <f>credit_risk_dataset!D172/100</f>
        <v>6.93</v>
      </c>
      <c r="F178" s="10">
        <f>credit_risk_dataset!E172</f>
        <v>13</v>
      </c>
      <c r="G178" s="10">
        <f>credit_risk_dataset!F172</f>
        <v>1</v>
      </c>
      <c r="H178" s="10">
        <f>credit_risk_dataset!G172</f>
        <v>1</v>
      </c>
      <c r="I178" s="11">
        <f t="shared" si="15"/>
        <v>3.7707098868597928</v>
      </c>
      <c r="J178" s="12">
        <f t="shared" si="20"/>
        <v>43.410870706903388</v>
      </c>
      <c r="K178" s="11">
        <f t="shared" si="16"/>
        <v>0.97748299044619824</v>
      </c>
      <c r="L178" s="11">
        <f t="shared" si="18"/>
        <v>0.97748299044619824</v>
      </c>
      <c r="M178" s="11">
        <f t="shared" si="17"/>
        <v>-2.2774388352074796E-2</v>
      </c>
      <c r="N178" s="4">
        <f t="shared" si="19"/>
        <v>1</v>
      </c>
    </row>
    <row r="179" spans="2:14" x14ac:dyDescent="0.25">
      <c r="B179" s="4">
        <v>172</v>
      </c>
      <c r="C179" s="10">
        <f>credit_risk_dataset!B173/1000</f>
        <v>34.32</v>
      </c>
      <c r="D179" s="10">
        <f>credit_risk_dataset!C173/1000</f>
        <v>69.406999999999996</v>
      </c>
      <c r="E179" s="10">
        <f>credit_risk_dataset!D173/100</f>
        <v>7.17</v>
      </c>
      <c r="F179" s="10">
        <f>credit_risk_dataset!E173</f>
        <v>4</v>
      </c>
      <c r="G179" s="10">
        <f>credit_risk_dataset!F173</f>
        <v>0</v>
      </c>
      <c r="H179" s="10">
        <f>credit_risk_dataset!G173</f>
        <v>1</v>
      </c>
      <c r="I179" s="11">
        <f t="shared" si="15"/>
        <v>1.564956473372261</v>
      </c>
      <c r="J179" s="12">
        <f t="shared" si="20"/>
        <v>4.7824667667142213</v>
      </c>
      <c r="K179" s="11">
        <f t="shared" si="16"/>
        <v>0.82706342459997717</v>
      </c>
      <c r="L179" s="11">
        <f t="shared" si="18"/>
        <v>0.82706342459997717</v>
      </c>
      <c r="M179" s="11">
        <f t="shared" si="17"/>
        <v>-0.18987389451707973</v>
      </c>
      <c r="N179" s="4">
        <f t="shared" si="19"/>
        <v>1</v>
      </c>
    </row>
    <row r="180" spans="2:14" x14ac:dyDescent="0.25">
      <c r="B180" s="4">
        <v>173</v>
      </c>
      <c r="C180" s="10">
        <f>credit_risk_dataset!B174/1000</f>
        <v>8.7479999999999993</v>
      </c>
      <c r="D180" s="10">
        <f>credit_risk_dataset!C174/1000</f>
        <v>90.34</v>
      </c>
      <c r="E180" s="10">
        <f>credit_risk_dataset!D174/100</f>
        <v>5.68</v>
      </c>
      <c r="F180" s="10">
        <f>credit_risk_dataset!E174</f>
        <v>1</v>
      </c>
      <c r="G180" s="10">
        <f>credit_risk_dataset!F174</f>
        <v>0</v>
      </c>
      <c r="H180" s="10">
        <f>credit_risk_dataset!G174</f>
        <v>1</v>
      </c>
      <c r="I180" s="11">
        <f t="shared" si="15"/>
        <v>0.52849794705146147</v>
      </c>
      <c r="J180" s="12">
        <f t="shared" si="20"/>
        <v>1.6963823379099627</v>
      </c>
      <c r="K180" s="11">
        <f t="shared" si="16"/>
        <v>0.6291327138809526</v>
      </c>
      <c r="L180" s="11">
        <f t="shared" si="18"/>
        <v>0.6291327138809526</v>
      </c>
      <c r="M180" s="11">
        <f t="shared" si="17"/>
        <v>-0.46341305267573907</v>
      </c>
      <c r="N180" s="4">
        <f t="shared" si="19"/>
        <v>1</v>
      </c>
    </row>
    <row r="181" spans="2:14" x14ac:dyDescent="0.25">
      <c r="B181" s="4">
        <v>174</v>
      </c>
      <c r="C181" s="10">
        <f>credit_risk_dataset!B175/1000</f>
        <v>36.968000000000004</v>
      </c>
      <c r="D181" s="10">
        <f>credit_risk_dataset!C175/1000</f>
        <v>70.989999999999995</v>
      </c>
      <c r="E181" s="10">
        <f>credit_risk_dataset!D175/100</f>
        <v>5.67</v>
      </c>
      <c r="F181" s="10">
        <f>credit_risk_dataset!E175</f>
        <v>10</v>
      </c>
      <c r="G181" s="10">
        <f>credit_risk_dataset!F175</f>
        <v>1</v>
      </c>
      <c r="H181" s="10">
        <f>credit_risk_dataset!G175</f>
        <v>1</v>
      </c>
      <c r="I181" s="11">
        <f t="shared" si="15"/>
        <v>5.5025546789828939</v>
      </c>
      <c r="J181" s="12">
        <f t="shared" si="20"/>
        <v>245.31784075808679</v>
      </c>
      <c r="K181" s="11">
        <f t="shared" si="16"/>
        <v>0.99594020474959377</v>
      </c>
      <c r="L181" s="11">
        <f t="shared" si="18"/>
        <v>0.99594020474959377</v>
      </c>
      <c r="M181" s="11">
        <f t="shared" si="17"/>
        <v>-4.0680585917092192E-3</v>
      </c>
      <c r="N181" s="4">
        <f t="shared" si="19"/>
        <v>1</v>
      </c>
    </row>
    <row r="182" spans="2:14" x14ac:dyDescent="0.25">
      <c r="B182" s="4">
        <v>175</v>
      </c>
      <c r="C182" s="10">
        <f>credit_risk_dataset!B176/1000</f>
        <v>37.561999999999998</v>
      </c>
      <c r="D182" s="10">
        <f>credit_risk_dataset!C176/1000</f>
        <v>95.671999999999997</v>
      </c>
      <c r="E182" s="10">
        <f>credit_risk_dataset!D176/100</f>
        <v>5.5</v>
      </c>
      <c r="F182" s="10">
        <f>credit_risk_dataset!E176</f>
        <v>8</v>
      </c>
      <c r="G182" s="10">
        <f>credit_risk_dataset!F176</f>
        <v>1</v>
      </c>
      <c r="H182" s="10">
        <f>credit_risk_dataset!G176</f>
        <v>1</v>
      </c>
      <c r="I182" s="11">
        <f t="shared" si="15"/>
        <v>5.6038245526627772</v>
      </c>
      <c r="J182" s="12">
        <f t="shared" si="20"/>
        <v>271.46264777754936</v>
      </c>
      <c r="K182" s="11">
        <f t="shared" si="16"/>
        <v>0.99632977214250507</v>
      </c>
      <c r="L182" s="11">
        <f t="shared" si="18"/>
        <v>0.99632977214250507</v>
      </c>
      <c r="M182" s="11">
        <f t="shared" si="17"/>
        <v>-3.6769796692791008E-3</v>
      </c>
      <c r="N182" s="4">
        <f t="shared" si="19"/>
        <v>1</v>
      </c>
    </row>
    <row r="183" spans="2:14" x14ac:dyDescent="0.25">
      <c r="B183" s="4">
        <v>176</v>
      </c>
      <c r="C183" s="10">
        <f>credit_risk_dataset!B177/1000</f>
        <v>18.545000000000002</v>
      </c>
      <c r="D183" s="10">
        <f>credit_risk_dataset!C177/1000</f>
        <v>85.545000000000002</v>
      </c>
      <c r="E183" s="10">
        <f>credit_risk_dataset!D177/100</f>
        <v>6.27</v>
      </c>
      <c r="F183" s="10">
        <f>credit_risk_dataset!E177</f>
        <v>23</v>
      </c>
      <c r="G183" s="10">
        <f>credit_risk_dataset!F177</f>
        <v>0</v>
      </c>
      <c r="H183" s="10">
        <f>credit_risk_dataset!G177</f>
        <v>1</v>
      </c>
      <c r="I183" s="11">
        <f t="shared" si="15"/>
        <v>3.9230343533310248</v>
      </c>
      <c r="J183" s="12">
        <f t="shared" si="20"/>
        <v>50.553609796435111</v>
      </c>
      <c r="K183" s="11">
        <f t="shared" si="16"/>
        <v>0.98060271620263628</v>
      </c>
      <c r="L183" s="11">
        <f t="shared" si="18"/>
        <v>0.98060271620263628</v>
      </c>
      <c r="M183" s="11">
        <f t="shared" si="17"/>
        <v>-1.958787982937861E-2</v>
      </c>
      <c r="N183" s="4">
        <f t="shared" si="19"/>
        <v>1</v>
      </c>
    </row>
    <row r="184" spans="2:14" x14ac:dyDescent="0.25">
      <c r="B184" s="4">
        <v>177</v>
      </c>
      <c r="C184" s="10">
        <f>credit_risk_dataset!B178/1000</f>
        <v>5.6630000000000003</v>
      </c>
      <c r="D184" s="10">
        <f>credit_risk_dataset!C178/1000</f>
        <v>78.141000000000005</v>
      </c>
      <c r="E184" s="10">
        <f>credit_risk_dataset!D178/100</f>
        <v>6.64</v>
      </c>
      <c r="F184" s="10">
        <f>credit_risk_dataset!E178</f>
        <v>2</v>
      </c>
      <c r="G184" s="10">
        <f>credit_risk_dataset!F178</f>
        <v>1</v>
      </c>
      <c r="H184" s="10">
        <f>credit_risk_dataset!G178</f>
        <v>0</v>
      </c>
      <c r="I184" s="11">
        <f t="shared" si="15"/>
        <v>2.0682242704292664</v>
      </c>
      <c r="J184" s="12">
        <f t="shared" si="20"/>
        <v>7.9107632620416277</v>
      </c>
      <c r="K184" s="11">
        <f t="shared" si="16"/>
        <v>0.88777616792269265</v>
      </c>
      <c r="L184" s="11">
        <f t="shared" si="18"/>
        <v>0.11222383207730735</v>
      </c>
      <c r="M184" s="11">
        <f t="shared" si="17"/>
        <v>-2.1872599013426104</v>
      </c>
      <c r="N184" s="4">
        <f t="shared" si="19"/>
        <v>0</v>
      </c>
    </row>
    <row r="185" spans="2:14" x14ac:dyDescent="0.25">
      <c r="B185" s="4">
        <v>178</v>
      </c>
      <c r="C185" s="10">
        <f>credit_risk_dataset!B179/1000</f>
        <v>39.765999999999998</v>
      </c>
      <c r="D185" s="10">
        <f>credit_risk_dataset!C179/1000</f>
        <v>43.792999999999999</v>
      </c>
      <c r="E185" s="10">
        <f>credit_risk_dataset!D179/100</f>
        <v>7.24</v>
      </c>
      <c r="F185" s="10">
        <f>credit_risk_dataset!E179</f>
        <v>26</v>
      </c>
      <c r="G185" s="10">
        <f>credit_risk_dataset!F179</f>
        <v>0</v>
      </c>
      <c r="H185" s="10">
        <f>credit_risk_dataset!G179</f>
        <v>1</v>
      </c>
      <c r="I185" s="11">
        <f t="shared" si="15"/>
        <v>4.719564359936804</v>
      </c>
      <c r="J185" s="12">
        <f t="shared" si="20"/>
        <v>112.11939832535548</v>
      </c>
      <c r="K185" s="11">
        <f t="shared" si="16"/>
        <v>0.99115978324845944</v>
      </c>
      <c r="L185" s="11">
        <f t="shared" si="18"/>
        <v>0.99115978324845944</v>
      </c>
      <c r="M185" s="11">
        <f t="shared" si="17"/>
        <v>-8.879523291332559E-3</v>
      </c>
      <c r="N185" s="4">
        <f t="shared" si="19"/>
        <v>1</v>
      </c>
    </row>
    <row r="186" spans="2:14" x14ac:dyDescent="0.25">
      <c r="B186" s="4">
        <v>179</v>
      </c>
      <c r="C186" s="10">
        <f>credit_risk_dataset!B180/1000</f>
        <v>12.994</v>
      </c>
      <c r="D186" s="10">
        <f>credit_risk_dataset!C180/1000</f>
        <v>76.569999999999993</v>
      </c>
      <c r="E186" s="10">
        <f>credit_risk_dataset!D180/100</f>
        <v>7.91</v>
      </c>
      <c r="F186" s="10">
        <f>credit_risk_dataset!E180</f>
        <v>27</v>
      </c>
      <c r="G186" s="10">
        <f>credit_risk_dataset!F180</f>
        <v>0</v>
      </c>
      <c r="H186" s="10">
        <f>credit_risk_dataset!G180</f>
        <v>1</v>
      </c>
      <c r="I186" s="11">
        <f t="shared" si="15"/>
        <v>3.2667711767202574</v>
      </c>
      <c r="J186" s="12">
        <f t="shared" si="20"/>
        <v>26.226521682579275</v>
      </c>
      <c r="K186" s="11">
        <f t="shared" si="16"/>
        <v>0.9632711070602954</v>
      </c>
      <c r="L186" s="11">
        <f t="shared" si="18"/>
        <v>0.9632711070602954</v>
      </c>
      <c r="M186" s="11">
        <f t="shared" si="17"/>
        <v>-3.7420383377197629E-2</v>
      </c>
      <c r="N186" s="4">
        <f t="shared" si="19"/>
        <v>1</v>
      </c>
    </row>
    <row r="187" spans="2:14" x14ac:dyDescent="0.25">
      <c r="B187" s="4">
        <v>180</v>
      </c>
      <c r="C187" s="10">
        <f>credit_risk_dataset!B181/1000</f>
        <v>33.021000000000001</v>
      </c>
      <c r="D187" s="10">
        <f>credit_risk_dataset!C181/1000</f>
        <v>57.892000000000003</v>
      </c>
      <c r="E187" s="10">
        <f>credit_risk_dataset!D181/100</f>
        <v>7.43</v>
      </c>
      <c r="F187" s="10">
        <f>credit_risk_dataset!E181</f>
        <v>28</v>
      </c>
      <c r="G187" s="10">
        <f>credit_risk_dataset!F181</f>
        <v>0</v>
      </c>
      <c r="H187" s="10">
        <f>credit_risk_dataset!G181</f>
        <v>1</v>
      </c>
      <c r="I187" s="11">
        <f t="shared" si="15"/>
        <v>4.6559150348000893</v>
      </c>
      <c r="J187" s="12">
        <f t="shared" si="20"/>
        <v>105.2054426098138</v>
      </c>
      <c r="K187" s="11">
        <f t="shared" si="16"/>
        <v>0.99058428668600462</v>
      </c>
      <c r="L187" s="11">
        <f t="shared" si="18"/>
        <v>0.99058428668600462</v>
      </c>
      <c r="M187" s="11">
        <f t="shared" si="17"/>
        <v>-9.4603213745596843E-3</v>
      </c>
      <c r="N187" s="4">
        <f t="shared" si="19"/>
        <v>1</v>
      </c>
    </row>
    <row r="188" spans="2:14" x14ac:dyDescent="0.25">
      <c r="B188" s="4">
        <v>181</v>
      </c>
      <c r="C188" s="10">
        <f>credit_risk_dataset!B182/1000</f>
        <v>35.302999999999997</v>
      </c>
      <c r="D188" s="10">
        <f>credit_risk_dataset!C182/1000</f>
        <v>21.015000000000001</v>
      </c>
      <c r="E188" s="10">
        <f>credit_risk_dataset!D182/100</f>
        <v>7.95</v>
      </c>
      <c r="F188" s="10">
        <f>credit_risk_dataset!E182</f>
        <v>8</v>
      </c>
      <c r="G188" s="10">
        <f>credit_risk_dataset!F182</f>
        <v>0</v>
      </c>
      <c r="H188" s="10">
        <f>credit_risk_dataset!G182</f>
        <v>1</v>
      </c>
      <c r="I188" s="11">
        <f t="shared" si="15"/>
        <v>1.29272584534956</v>
      </c>
      <c r="J188" s="12">
        <f t="shared" si="20"/>
        <v>3.6427024785880251</v>
      </c>
      <c r="K188" s="11">
        <f t="shared" si="16"/>
        <v>0.78460820941855236</v>
      </c>
      <c r="L188" s="11">
        <f t="shared" si="18"/>
        <v>0.78460820941855236</v>
      </c>
      <c r="M188" s="11">
        <f t="shared" si="17"/>
        <v>-0.24257078207183358</v>
      </c>
      <c r="N188" s="4">
        <f t="shared" si="19"/>
        <v>1</v>
      </c>
    </row>
    <row r="189" spans="2:14" x14ac:dyDescent="0.25">
      <c r="B189" s="4">
        <v>182</v>
      </c>
      <c r="C189" s="10">
        <f>credit_risk_dataset!B183/1000</f>
        <v>8.3040000000000003</v>
      </c>
      <c r="D189" s="10">
        <f>credit_risk_dataset!C183/1000</f>
        <v>81.813000000000002</v>
      </c>
      <c r="E189" s="10">
        <f>credit_risk_dataset!D183/100</f>
        <v>7.69</v>
      </c>
      <c r="F189" s="10">
        <f>credit_risk_dataset!E183</f>
        <v>2</v>
      </c>
      <c r="G189" s="10">
        <f>credit_risk_dataset!F183</f>
        <v>1</v>
      </c>
      <c r="H189" s="10">
        <f>credit_risk_dataset!G183</f>
        <v>1</v>
      </c>
      <c r="I189" s="11">
        <f t="shared" si="15"/>
        <v>1.7621490044088279</v>
      </c>
      <c r="J189" s="12">
        <f t="shared" si="20"/>
        <v>5.8249417791658562</v>
      </c>
      <c r="K189" s="11">
        <f t="shared" si="16"/>
        <v>0.8534786035753964</v>
      </c>
      <c r="L189" s="11">
        <f t="shared" si="18"/>
        <v>0.8534786035753964</v>
      </c>
      <c r="M189" s="11">
        <f t="shared" si="17"/>
        <v>-0.15843480610066105</v>
      </c>
      <c r="N189" s="4">
        <f t="shared" si="19"/>
        <v>1</v>
      </c>
    </row>
    <row r="190" spans="2:14" x14ac:dyDescent="0.25">
      <c r="B190" s="4">
        <v>183</v>
      </c>
      <c r="C190" s="10">
        <f>credit_risk_dataset!B184/1000</f>
        <v>44.353000000000002</v>
      </c>
      <c r="D190" s="10">
        <f>credit_risk_dataset!C184/1000</f>
        <v>47.712000000000003</v>
      </c>
      <c r="E190" s="10">
        <f>credit_risk_dataset!D184/100</f>
        <v>6.62</v>
      </c>
      <c r="F190" s="10">
        <f>credit_risk_dataset!E184</f>
        <v>24</v>
      </c>
      <c r="G190" s="10">
        <f>credit_risk_dataset!F184</f>
        <v>1</v>
      </c>
      <c r="H190" s="10">
        <f>credit_risk_dataset!G184</f>
        <v>1</v>
      </c>
      <c r="I190" s="11">
        <f t="shared" si="15"/>
        <v>7.2357275146754096</v>
      </c>
      <c r="J190" s="12">
        <f t="shared" si="20"/>
        <v>1388.1504307200325</v>
      </c>
      <c r="K190" s="11">
        <f t="shared" si="16"/>
        <v>0.99928013555775841</v>
      </c>
      <c r="L190" s="11">
        <f t="shared" si="18"/>
        <v>0.99928013555775841</v>
      </c>
      <c r="M190" s="11">
        <f t="shared" si="17"/>
        <v>-7.2012366906210588E-4</v>
      </c>
      <c r="N190" s="4">
        <f t="shared" si="19"/>
        <v>1</v>
      </c>
    </row>
    <row r="191" spans="2:14" x14ac:dyDescent="0.25">
      <c r="B191" s="4">
        <v>184</v>
      </c>
      <c r="C191" s="10">
        <f>credit_risk_dataset!B185/1000</f>
        <v>22.675000000000001</v>
      </c>
      <c r="D191" s="10">
        <f>credit_risk_dataset!C185/1000</f>
        <v>28.414999999999999</v>
      </c>
      <c r="E191" s="10">
        <f>credit_risk_dataset!D185/100</f>
        <v>6.63</v>
      </c>
      <c r="F191" s="10">
        <f>credit_risk_dataset!E185</f>
        <v>1</v>
      </c>
      <c r="G191" s="10">
        <f>credit_risk_dataset!F185</f>
        <v>0</v>
      </c>
      <c r="H191" s="10">
        <f>credit_risk_dataset!G185</f>
        <v>1</v>
      </c>
      <c r="I191" s="11">
        <f t="shared" si="15"/>
        <v>0.24433869244262629</v>
      </c>
      <c r="J191" s="12">
        <f t="shared" si="20"/>
        <v>1.2767766918830155</v>
      </c>
      <c r="K191" s="11">
        <f t="shared" si="16"/>
        <v>0.5607825732031072</v>
      </c>
      <c r="L191" s="11">
        <f t="shared" si="18"/>
        <v>0.5607825732031072</v>
      </c>
      <c r="M191" s="11">
        <f t="shared" si="17"/>
        <v>-0.57842201863206033</v>
      </c>
      <c r="N191" s="4">
        <f t="shared" si="19"/>
        <v>0</v>
      </c>
    </row>
    <row r="192" spans="2:14" x14ac:dyDescent="0.25">
      <c r="B192" s="4">
        <v>185</v>
      </c>
      <c r="C192" s="10">
        <f>credit_risk_dataset!B186/1000</f>
        <v>49.417000000000002</v>
      </c>
      <c r="D192" s="10">
        <f>credit_risk_dataset!C186/1000</f>
        <v>82.292000000000002</v>
      </c>
      <c r="E192" s="10">
        <f>credit_risk_dataset!D186/100</f>
        <v>7.71</v>
      </c>
      <c r="F192" s="10">
        <f>credit_risk_dataset!E186</f>
        <v>11</v>
      </c>
      <c r="G192" s="10">
        <f>credit_risk_dataset!F186</f>
        <v>0</v>
      </c>
      <c r="H192" s="10">
        <f>credit_risk_dataset!G186</f>
        <v>1</v>
      </c>
      <c r="I192" s="11">
        <f t="shared" si="15"/>
        <v>3.360217593846023</v>
      </c>
      <c r="J192" s="12">
        <f t="shared" si="20"/>
        <v>28.795455911601508</v>
      </c>
      <c r="K192" s="11">
        <f t="shared" si="16"/>
        <v>0.96643783525357541</v>
      </c>
      <c r="L192" s="11">
        <f t="shared" si="18"/>
        <v>0.96643783525357541</v>
      </c>
      <c r="M192" s="11">
        <f t="shared" si="17"/>
        <v>-3.413830185026611E-2</v>
      </c>
      <c r="N192" s="4">
        <f t="shared" si="19"/>
        <v>1</v>
      </c>
    </row>
    <row r="193" spans="2:14" x14ac:dyDescent="0.25">
      <c r="B193" s="4">
        <v>186</v>
      </c>
      <c r="C193" s="10">
        <f>credit_risk_dataset!B187/1000</f>
        <v>28.937999999999999</v>
      </c>
      <c r="D193" s="10">
        <f>credit_risk_dataset!C187/1000</f>
        <v>43.832999999999998</v>
      </c>
      <c r="E193" s="10">
        <f>credit_risk_dataset!D187/100</f>
        <v>7.15</v>
      </c>
      <c r="F193" s="10">
        <f>credit_risk_dataset!E187</f>
        <v>9</v>
      </c>
      <c r="G193" s="10">
        <f>credit_risk_dataset!F187</f>
        <v>0</v>
      </c>
      <c r="H193" s="10">
        <f>credit_risk_dataset!G187</f>
        <v>0</v>
      </c>
      <c r="I193" s="11">
        <f t="shared" si="15"/>
        <v>1.6820370859652041</v>
      </c>
      <c r="J193" s="12">
        <f t="shared" si="20"/>
        <v>5.3764972102249846</v>
      </c>
      <c r="K193" s="11">
        <f t="shared" si="16"/>
        <v>0.8431740864880396</v>
      </c>
      <c r="L193" s="11">
        <f t="shared" si="18"/>
        <v>0.1568259135119604</v>
      </c>
      <c r="M193" s="11">
        <f t="shared" si="17"/>
        <v>-1.8526189199758976</v>
      </c>
      <c r="N193" s="4">
        <f t="shared" si="19"/>
        <v>0</v>
      </c>
    </row>
    <row r="194" spans="2:14" x14ac:dyDescent="0.25">
      <c r="B194" s="4">
        <v>187</v>
      </c>
      <c r="C194" s="10">
        <f>credit_risk_dataset!B188/1000</f>
        <v>28.664000000000001</v>
      </c>
      <c r="D194" s="10">
        <f>credit_risk_dataset!C188/1000</f>
        <v>24.158000000000001</v>
      </c>
      <c r="E194" s="10">
        <f>credit_risk_dataset!D188/100</f>
        <v>7.28</v>
      </c>
      <c r="F194" s="10">
        <f>credit_risk_dataset!E188</f>
        <v>8</v>
      </c>
      <c r="G194" s="10">
        <f>credit_risk_dataset!F188</f>
        <v>0</v>
      </c>
      <c r="H194" s="10">
        <f>credit_risk_dataset!G188</f>
        <v>1</v>
      </c>
      <c r="I194" s="11">
        <f t="shared" si="15"/>
        <v>1.2463641058969968</v>
      </c>
      <c r="J194" s="12">
        <f t="shared" si="20"/>
        <v>3.4776754828385306</v>
      </c>
      <c r="K194" s="11">
        <f t="shared" si="16"/>
        <v>0.77666983598238104</v>
      </c>
      <c r="L194" s="11">
        <f t="shared" si="18"/>
        <v>0.77666983598238104</v>
      </c>
      <c r="M194" s="11">
        <f t="shared" si="17"/>
        <v>-0.25273994043481646</v>
      </c>
      <c r="N194" s="4">
        <f t="shared" si="19"/>
        <v>1</v>
      </c>
    </row>
    <row r="195" spans="2:14" x14ac:dyDescent="0.25">
      <c r="B195" s="4">
        <v>188</v>
      </c>
      <c r="C195" s="10">
        <f>credit_risk_dataset!B189/1000</f>
        <v>6.6360000000000001</v>
      </c>
      <c r="D195" s="10">
        <f>credit_risk_dataset!C189/1000</f>
        <v>82.68</v>
      </c>
      <c r="E195" s="10">
        <f>credit_risk_dataset!D189/100</f>
        <v>6.12</v>
      </c>
      <c r="F195" s="10">
        <f>credit_risk_dataset!E189</f>
        <v>14</v>
      </c>
      <c r="G195" s="10">
        <f>credit_risk_dataset!F189</f>
        <v>0</v>
      </c>
      <c r="H195" s="10">
        <f>credit_risk_dataset!G189</f>
        <v>1</v>
      </c>
      <c r="I195" s="11">
        <f t="shared" si="15"/>
        <v>1.9573195275523336</v>
      </c>
      <c r="J195" s="12">
        <f t="shared" si="20"/>
        <v>7.0803229958821285</v>
      </c>
      <c r="K195" s="11">
        <f t="shared" si="16"/>
        <v>0.87624257093316482</v>
      </c>
      <c r="L195" s="11">
        <f t="shared" si="18"/>
        <v>0.87624257093316482</v>
      </c>
      <c r="M195" s="11">
        <f t="shared" si="17"/>
        <v>-0.13211231891958897</v>
      </c>
      <c r="N195" s="4">
        <f t="shared" si="19"/>
        <v>1</v>
      </c>
    </row>
    <row r="196" spans="2:14" x14ac:dyDescent="0.25">
      <c r="B196" s="4">
        <v>189</v>
      </c>
      <c r="C196" s="10">
        <f>credit_risk_dataset!B190/1000</f>
        <v>25.08</v>
      </c>
      <c r="D196" s="10">
        <f>credit_risk_dataset!C190/1000</f>
        <v>40.308999999999997</v>
      </c>
      <c r="E196" s="10">
        <f>credit_risk_dataset!D190/100</f>
        <v>6.81</v>
      </c>
      <c r="F196" s="10">
        <f>credit_risk_dataset!E190</f>
        <v>7</v>
      </c>
      <c r="G196" s="10">
        <f>credit_risk_dataset!F190</f>
        <v>1</v>
      </c>
      <c r="H196" s="10">
        <f>credit_risk_dataset!G190</f>
        <v>1</v>
      </c>
      <c r="I196" s="11">
        <f t="shared" si="15"/>
        <v>3.4686459310695232</v>
      </c>
      <c r="J196" s="12">
        <f t="shared" si="20"/>
        <v>32.093256528390405</v>
      </c>
      <c r="K196" s="11">
        <f t="shared" si="16"/>
        <v>0.96978236339049595</v>
      </c>
      <c r="L196" s="11">
        <f t="shared" si="18"/>
        <v>0.96978236339049595</v>
      </c>
      <c r="M196" s="11">
        <f t="shared" si="17"/>
        <v>-3.0683600297556742E-2</v>
      </c>
      <c r="N196" s="4">
        <f t="shared" si="19"/>
        <v>1</v>
      </c>
    </row>
    <row r="197" spans="2:14" x14ac:dyDescent="0.25">
      <c r="B197" s="4">
        <v>190</v>
      </c>
      <c r="C197" s="10">
        <f>credit_risk_dataset!B191/1000</f>
        <v>32.728000000000002</v>
      </c>
      <c r="D197" s="10">
        <f>credit_risk_dataset!C191/1000</f>
        <v>26.97</v>
      </c>
      <c r="E197" s="10">
        <f>credit_risk_dataset!D191/100</f>
        <v>6.78</v>
      </c>
      <c r="F197" s="10">
        <f>credit_risk_dataset!E191</f>
        <v>24</v>
      </c>
      <c r="G197" s="10">
        <f>credit_risk_dataset!F191</f>
        <v>1</v>
      </c>
      <c r="H197" s="10">
        <f>credit_risk_dataset!G191</f>
        <v>1</v>
      </c>
      <c r="I197" s="11">
        <f t="shared" si="15"/>
        <v>6.2261793424310499</v>
      </c>
      <c r="J197" s="12">
        <f t="shared" si="20"/>
        <v>505.81922491047436</v>
      </c>
      <c r="K197" s="11">
        <f t="shared" si="16"/>
        <v>0.99802690989045129</v>
      </c>
      <c r="L197" s="11">
        <f t="shared" si="18"/>
        <v>0.99802690989045129</v>
      </c>
      <c r="M197" s="11">
        <f t="shared" si="17"/>
        <v>-1.9750392161028249E-3</v>
      </c>
      <c r="N197" s="4">
        <f t="shared" si="19"/>
        <v>1</v>
      </c>
    </row>
    <row r="198" spans="2:14" x14ac:dyDescent="0.25">
      <c r="B198" s="4">
        <v>191</v>
      </c>
      <c r="C198" s="10">
        <f>credit_risk_dataset!B192/1000</f>
        <v>31.736000000000001</v>
      </c>
      <c r="D198" s="10">
        <f>credit_risk_dataset!C192/1000</f>
        <v>92.474000000000004</v>
      </c>
      <c r="E198" s="10">
        <f>credit_risk_dataset!D192/100</f>
        <v>5.57</v>
      </c>
      <c r="F198" s="10">
        <f>credit_risk_dataset!E192</f>
        <v>4</v>
      </c>
      <c r="G198" s="10">
        <f>credit_risk_dataset!F192</f>
        <v>1</v>
      </c>
      <c r="H198" s="10">
        <f>credit_risk_dataset!G192</f>
        <v>1</v>
      </c>
      <c r="I198" s="11">
        <f t="shared" si="15"/>
        <v>4.6109032670346517</v>
      </c>
      <c r="J198" s="12">
        <f t="shared" si="20"/>
        <v>100.57495466067951</v>
      </c>
      <c r="K198" s="11">
        <f t="shared" si="16"/>
        <v>0.99015505344461541</v>
      </c>
      <c r="L198" s="11">
        <f t="shared" si="18"/>
        <v>0.99015505344461541</v>
      </c>
      <c r="M198" s="11">
        <f t="shared" si="17"/>
        <v>-9.8937284760512931E-3</v>
      </c>
      <c r="N198" s="4">
        <f t="shared" si="19"/>
        <v>1</v>
      </c>
    </row>
    <row r="199" spans="2:14" x14ac:dyDescent="0.25">
      <c r="B199" s="4">
        <v>192</v>
      </c>
      <c r="C199" s="10">
        <f>credit_risk_dataset!B193/1000</f>
        <v>33.673000000000002</v>
      </c>
      <c r="D199" s="10">
        <f>credit_risk_dataset!C193/1000</f>
        <v>66.540000000000006</v>
      </c>
      <c r="E199" s="10">
        <f>credit_risk_dataset!D193/100</f>
        <v>7.06</v>
      </c>
      <c r="F199" s="10">
        <f>credit_risk_dataset!E193</f>
        <v>10</v>
      </c>
      <c r="G199" s="10">
        <f>credit_risk_dataset!F193</f>
        <v>1</v>
      </c>
      <c r="H199" s="10">
        <f>credit_risk_dataset!G193</f>
        <v>1</v>
      </c>
      <c r="I199" s="11">
        <f t="shared" si="15"/>
        <v>4.5831888610541061</v>
      </c>
      <c r="J199" s="12">
        <f t="shared" si="20"/>
        <v>97.825850392276351</v>
      </c>
      <c r="K199" s="11">
        <f t="shared" si="16"/>
        <v>0.98988119003245978</v>
      </c>
      <c r="L199" s="11">
        <f t="shared" si="18"/>
        <v>0.98988119003245978</v>
      </c>
      <c r="M199" s="11">
        <f t="shared" si="17"/>
        <v>-1.0170353123508322E-2</v>
      </c>
      <c r="N199" s="4">
        <f t="shared" si="19"/>
        <v>1</v>
      </c>
    </row>
    <row r="200" spans="2:14" x14ac:dyDescent="0.25">
      <c r="B200" s="4">
        <v>193</v>
      </c>
      <c r="C200" s="10">
        <f>credit_risk_dataset!B194/1000</f>
        <v>42.505000000000003</v>
      </c>
      <c r="D200" s="10">
        <f>credit_risk_dataset!C194/1000</f>
        <v>40.384</v>
      </c>
      <c r="E200" s="10">
        <f>credit_risk_dataset!D194/100</f>
        <v>6.04</v>
      </c>
      <c r="F200" s="10">
        <f>credit_risk_dataset!E194</f>
        <v>26</v>
      </c>
      <c r="G200" s="10">
        <f>credit_risk_dataset!F194</f>
        <v>0</v>
      </c>
      <c r="H200" s="10">
        <f>credit_risk_dataset!G194</f>
        <v>1</v>
      </c>
      <c r="I200" s="11">
        <f t="shared" ref="I200:I263" si="21">$B$4+SUMPRODUCT($C$4:$G$4,C200:G200)</f>
        <v>5.4280603122896007</v>
      </c>
      <c r="J200" s="12">
        <f t="shared" si="20"/>
        <v>227.70713605219134</v>
      </c>
      <c r="K200" s="11">
        <f t="shared" si="16"/>
        <v>0.99562759598471029</v>
      </c>
      <c r="L200" s="11">
        <f t="shared" si="18"/>
        <v>0.99562759598471029</v>
      </c>
      <c r="M200" s="11">
        <f t="shared" si="17"/>
        <v>-4.3819909291728113E-3</v>
      </c>
      <c r="N200" s="4">
        <f t="shared" si="19"/>
        <v>1</v>
      </c>
    </row>
    <row r="201" spans="2:14" x14ac:dyDescent="0.25">
      <c r="B201" s="4">
        <v>194</v>
      </c>
      <c r="C201" s="10">
        <f>credit_risk_dataset!B195/1000</f>
        <v>5.8540000000000001</v>
      </c>
      <c r="D201" s="10">
        <f>credit_risk_dataset!C195/1000</f>
        <v>38.017000000000003</v>
      </c>
      <c r="E201" s="10">
        <f>credit_risk_dataset!D195/100</f>
        <v>6.52</v>
      </c>
      <c r="F201" s="10">
        <f>credit_risk_dataset!E195</f>
        <v>1</v>
      </c>
      <c r="G201" s="10">
        <f>credit_risk_dataset!F195</f>
        <v>0</v>
      </c>
      <c r="H201" s="10">
        <f>credit_risk_dataset!G195</f>
        <v>0</v>
      </c>
      <c r="I201" s="11">
        <f t="shared" si="21"/>
        <v>-0.62126169494086314</v>
      </c>
      <c r="J201" s="12">
        <f t="shared" si="20"/>
        <v>0.53726614380919446</v>
      </c>
      <c r="K201" s="11">
        <f t="shared" ref="K201:K264" si="22">J201/(1+J201)</f>
        <v>0.34949455302378657</v>
      </c>
      <c r="L201" s="11">
        <f t="shared" si="18"/>
        <v>0.65050544697621349</v>
      </c>
      <c r="M201" s="11">
        <f t="shared" ref="M201:M264" si="23">LN(L201)</f>
        <v>-0.43000560754240041</v>
      </c>
      <c r="N201" s="4">
        <f t="shared" si="19"/>
        <v>1</v>
      </c>
    </row>
    <row r="202" spans="2:14" x14ac:dyDescent="0.25">
      <c r="B202" s="4">
        <v>195</v>
      </c>
      <c r="C202" s="10">
        <f>credit_risk_dataset!B196/1000</f>
        <v>29.547999999999998</v>
      </c>
      <c r="D202" s="10">
        <f>credit_risk_dataset!C196/1000</f>
        <v>95.88</v>
      </c>
      <c r="E202" s="10">
        <f>credit_risk_dataset!D196/100</f>
        <v>6.8</v>
      </c>
      <c r="F202" s="10">
        <f>credit_risk_dataset!E196</f>
        <v>23</v>
      </c>
      <c r="G202" s="10">
        <f>credit_risk_dataset!F196</f>
        <v>0</v>
      </c>
      <c r="H202" s="10">
        <f>credit_risk_dataset!G196</f>
        <v>1</v>
      </c>
      <c r="I202" s="11">
        <f t="shared" si="21"/>
        <v>4.4487825183348697</v>
      </c>
      <c r="J202" s="12">
        <f t="shared" si="20"/>
        <v>85.52275820285621</v>
      </c>
      <c r="K202" s="11">
        <f t="shared" si="22"/>
        <v>0.98844234718389978</v>
      </c>
      <c r="L202" s="11">
        <f t="shared" ref="L202:L265" si="24">IF(H202=1,K202,(1-K202))</f>
        <v>0.98844234718389978</v>
      </c>
      <c r="M202" s="11">
        <f t="shared" si="23"/>
        <v>-1.1624961609122164E-2</v>
      </c>
      <c r="N202" s="4">
        <f t="shared" ref="N202:N265" si="25">IF(L202&gt;$N$4,1,0)</f>
        <v>1</v>
      </c>
    </row>
    <row r="203" spans="2:14" x14ac:dyDescent="0.25">
      <c r="B203" s="4">
        <v>196</v>
      </c>
      <c r="C203" s="10">
        <f>credit_risk_dataset!B197/1000</f>
        <v>43.622999999999998</v>
      </c>
      <c r="D203" s="10">
        <f>credit_risk_dataset!C197/1000</f>
        <v>28.702000000000002</v>
      </c>
      <c r="E203" s="10">
        <f>credit_risk_dataset!D197/100</f>
        <v>5.81</v>
      </c>
      <c r="F203" s="10">
        <f>credit_risk_dataset!E197</f>
        <v>27</v>
      </c>
      <c r="G203" s="10">
        <f>credit_risk_dataset!F197</f>
        <v>0</v>
      </c>
      <c r="H203" s="10">
        <f>credit_risk_dataset!G197</f>
        <v>1</v>
      </c>
      <c r="I203" s="11">
        <f t="shared" si="21"/>
        <v>5.6226173120299494</v>
      </c>
      <c r="J203" s="12">
        <f t="shared" si="20"/>
        <v>276.61241762701297</v>
      </c>
      <c r="K203" s="11">
        <f t="shared" si="22"/>
        <v>0.99639785565592542</v>
      </c>
      <c r="L203" s="11">
        <f t="shared" si="24"/>
        <v>0.99639785565592542</v>
      </c>
      <c r="M203" s="11">
        <f t="shared" si="23"/>
        <v>-3.6086476880318004E-3</v>
      </c>
      <c r="N203" s="4">
        <f t="shared" si="25"/>
        <v>1</v>
      </c>
    </row>
    <row r="204" spans="2:14" x14ac:dyDescent="0.25">
      <c r="B204" s="4">
        <v>197</v>
      </c>
      <c r="C204" s="10">
        <f>credit_risk_dataset!B198/1000</f>
        <v>12.391999999999999</v>
      </c>
      <c r="D204" s="10">
        <f>credit_risk_dataset!C198/1000</f>
        <v>20.384</v>
      </c>
      <c r="E204" s="10">
        <f>credit_risk_dataset!D198/100</f>
        <v>5.59</v>
      </c>
      <c r="F204" s="10">
        <f>credit_risk_dataset!E198</f>
        <v>14</v>
      </c>
      <c r="G204" s="10">
        <f>credit_risk_dataset!F198</f>
        <v>0</v>
      </c>
      <c r="H204" s="10">
        <f>credit_risk_dataset!G198</f>
        <v>1</v>
      </c>
      <c r="I204" s="11">
        <f t="shared" si="21"/>
        <v>1.886244556312656</v>
      </c>
      <c r="J204" s="12">
        <f t="shared" si="20"/>
        <v>6.5945566339994617</v>
      </c>
      <c r="K204" s="11">
        <f t="shared" si="22"/>
        <v>0.86832674398355525</v>
      </c>
      <c r="L204" s="11">
        <f t="shared" si="24"/>
        <v>0.86832674398355525</v>
      </c>
      <c r="M204" s="11">
        <f t="shared" si="23"/>
        <v>-0.14118720199419579</v>
      </c>
      <c r="N204" s="4">
        <f t="shared" si="25"/>
        <v>1</v>
      </c>
    </row>
    <row r="205" spans="2:14" x14ac:dyDescent="0.25">
      <c r="B205" s="4">
        <v>198</v>
      </c>
      <c r="C205" s="10">
        <f>credit_risk_dataset!B199/1000</f>
        <v>26.556000000000001</v>
      </c>
      <c r="D205" s="10">
        <f>credit_risk_dataset!C199/1000</f>
        <v>20.404</v>
      </c>
      <c r="E205" s="10">
        <f>credit_risk_dataset!D199/100</f>
        <v>7.51</v>
      </c>
      <c r="F205" s="10">
        <f>credit_risk_dataset!E199</f>
        <v>5</v>
      </c>
      <c r="G205" s="10">
        <f>credit_risk_dataset!F199</f>
        <v>1</v>
      </c>
      <c r="H205" s="10">
        <f>credit_risk_dataset!G199</f>
        <v>1</v>
      </c>
      <c r="I205" s="11">
        <f t="shared" si="21"/>
        <v>2.7193769490218451</v>
      </c>
      <c r="J205" s="12">
        <f t="shared" ref="J205:J268" si="26">EXP(I205)</f>
        <v>15.170867076162422</v>
      </c>
      <c r="K205" s="11">
        <f t="shared" si="22"/>
        <v>0.9381603970096255</v>
      </c>
      <c r="L205" s="11">
        <f t="shared" si="24"/>
        <v>0.9381603970096255</v>
      </c>
      <c r="M205" s="11">
        <f t="shared" si="23"/>
        <v>-6.3834345650401692E-2</v>
      </c>
      <c r="N205" s="4">
        <f t="shared" si="25"/>
        <v>1</v>
      </c>
    </row>
    <row r="206" spans="2:14" x14ac:dyDescent="0.25">
      <c r="B206" s="4">
        <v>199</v>
      </c>
      <c r="C206" s="10">
        <f>credit_risk_dataset!B200/1000</f>
        <v>43.558999999999997</v>
      </c>
      <c r="D206" s="10">
        <f>credit_risk_dataset!C200/1000</f>
        <v>60.942999999999998</v>
      </c>
      <c r="E206" s="10">
        <f>credit_risk_dataset!D200/100</f>
        <v>7.6</v>
      </c>
      <c r="F206" s="10">
        <f>credit_risk_dataset!E200</f>
        <v>7</v>
      </c>
      <c r="G206" s="10">
        <f>credit_risk_dataset!F200</f>
        <v>0</v>
      </c>
      <c r="H206" s="10">
        <f>credit_risk_dataset!G200</f>
        <v>0</v>
      </c>
      <c r="I206" s="11">
        <f t="shared" si="21"/>
        <v>2.2549844425638512</v>
      </c>
      <c r="J206" s="12">
        <f t="shared" si="26"/>
        <v>9.5351449665838537</v>
      </c>
      <c r="K206" s="11">
        <f t="shared" si="22"/>
        <v>0.90507961654330593</v>
      </c>
      <c r="L206" s="11">
        <f t="shared" si="24"/>
        <v>9.4920383456694069E-2</v>
      </c>
      <c r="M206" s="11">
        <f t="shared" si="23"/>
        <v>-2.3547168076345537</v>
      </c>
      <c r="N206" s="4">
        <f t="shared" si="25"/>
        <v>0</v>
      </c>
    </row>
    <row r="207" spans="2:14" x14ac:dyDescent="0.25">
      <c r="B207" s="4">
        <v>200</v>
      </c>
      <c r="C207" s="10">
        <f>credit_risk_dataset!B201/1000</f>
        <v>31.309000000000001</v>
      </c>
      <c r="D207" s="10">
        <f>credit_risk_dataset!C201/1000</f>
        <v>67.926000000000002</v>
      </c>
      <c r="E207" s="10">
        <f>credit_risk_dataset!D201/100</f>
        <v>6.59</v>
      </c>
      <c r="F207" s="10">
        <f>credit_risk_dataset!E201</f>
        <v>26</v>
      </c>
      <c r="G207" s="10">
        <f>credit_risk_dataset!F201</f>
        <v>1</v>
      </c>
      <c r="H207" s="10">
        <f>credit_risk_dataset!G201</f>
        <v>1</v>
      </c>
      <c r="I207" s="11">
        <f t="shared" si="21"/>
        <v>6.9615755304472779</v>
      </c>
      <c r="J207" s="12">
        <f t="shared" si="26"/>
        <v>1055.2948973943635</v>
      </c>
      <c r="K207" s="11">
        <f t="shared" si="22"/>
        <v>0.99905329467891324</v>
      </c>
      <c r="L207" s="11">
        <f t="shared" si="24"/>
        <v>0.99905329467891324</v>
      </c>
      <c r="M207" s="11">
        <f t="shared" si="23"/>
        <v>-9.4715372959873522E-4</v>
      </c>
      <c r="N207" s="4">
        <f t="shared" si="25"/>
        <v>1</v>
      </c>
    </row>
    <row r="208" spans="2:14" x14ac:dyDescent="0.25">
      <c r="B208" s="4">
        <v>201</v>
      </c>
      <c r="C208" s="10">
        <f>credit_risk_dataset!B202/1000</f>
        <v>26.919</v>
      </c>
      <c r="D208" s="10">
        <f>credit_risk_dataset!C202/1000</f>
        <v>49.189</v>
      </c>
      <c r="E208" s="10">
        <f>credit_risk_dataset!D202/100</f>
        <v>7.11</v>
      </c>
      <c r="F208" s="10">
        <f>credit_risk_dataset!E202</f>
        <v>4</v>
      </c>
      <c r="G208" s="10">
        <f>credit_risk_dataset!F202</f>
        <v>1</v>
      </c>
      <c r="H208" s="10">
        <f>credit_risk_dataset!G202</f>
        <v>1</v>
      </c>
      <c r="I208" s="11">
        <f t="shared" si="21"/>
        <v>3.1046651478062142</v>
      </c>
      <c r="J208" s="12">
        <f t="shared" si="26"/>
        <v>22.301749934942368</v>
      </c>
      <c r="K208" s="11">
        <f t="shared" si="22"/>
        <v>0.95708476819157517</v>
      </c>
      <c r="L208" s="11">
        <f t="shared" si="24"/>
        <v>0.95708476819157517</v>
      </c>
      <c r="M208" s="11">
        <f t="shared" si="23"/>
        <v>-4.3863314449202967E-2</v>
      </c>
      <c r="N208" s="4">
        <f t="shared" si="25"/>
        <v>1</v>
      </c>
    </row>
    <row r="209" spans="2:14" x14ac:dyDescent="0.25">
      <c r="B209" s="4">
        <v>202</v>
      </c>
      <c r="C209" s="10">
        <f>credit_risk_dataset!B203/1000</f>
        <v>9.9309999999999992</v>
      </c>
      <c r="D209" s="10">
        <f>credit_risk_dataset!C203/1000</f>
        <v>32.762999999999998</v>
      </c>
      <c r="E209" s="10">
        <f>credit_risk_dataset!D203/100</f>
        <v>6.73</v>
      </c>
      <c r="F209" s="10">
        <f>credit_risk_dataset!E203</f>
        <v>15</v>
      </c>
      <c r="G209" s="10">
        <f>credit_risk_dataset!F203</f>
        <v>1</v>
      </c>
      <c r="H209" s="10">
        <f>credit_risk_dataset!G203</f>
        <v>1</v>
      </c>
      <c r="I209" s="11">
        <f t="shared" si="21"/>
        <v>3.6441151158444671</v>
      </c>
      <c r="J209" s="12">
        <f t="shared" si="26"/>
        <v>38.248912016099638</v>
      </c>
      <c r="K209" s="11">
        <f t="shared" si="22"/>
        <v>0.97452158674895739</v>
      </c>
      <c r="L209" s="11">
        <f t="shared" si="24"/>
        <v>0.97452158674895739</v>
      </c>
      <c r="M209" s="11">
        <f t="shared" si="23"/>
        <v>-2.5808608664721403E-2</v>
      </c>
      <c r="N209" s="4">
        <f t="shared" si="25"/>
        <v>1</v>
      </c>
    </row>
    <row r="210" spans="2:14" x14ac:dyDescent="0.25">
      <c r="B210" s="4">
        <v>203</v>
      </c>
      <c r="C210" s="10">
        <f>credit_risk_dataset!B204/1000</f>
        <v>37.97</v>
      </c>
      <c r="D210" s="10">
        <f>credit_risk_dataset!C204/1000</f>
        <v>38.384</v>
      </c>
      <c r="E210" s="10">
        <f>credit_risk_dataset!D204/100</f>
        <v>7.74</v>
      </c>
      <c r="F210" s="10">
        <f>credit_risk_dataset!E204</f>
        <v>25</v>
      </c>
      <c r="G210" s="10">
        <f>credit_risk_dataset!F204</f>
        <v>1</v>
      </c>
      <c r="H210" s="10">
        <f>credit_risk_dataset!G204</f>
        <v>1</v>
      </c>
      <c r="I210" s="11">
        <f t="shared" si="21"/>
        <v>6.3483475287028019</v>
      </c>
      <c r="J210" s="12">
        <f t="shared" si="26"/>
        <v>571.54746245566946</v>
      </c>
      <c r="K210" s="11">
        <f t="shared" si="22"/>
        <v>0.99825341990738903</v>
      </c>
      <c r="L210" s="11">
        <f t="shared" si="24"/>
        <v>0.99825341990738903</v>
      </c>
      <c r="M210" s="11">
        <f t="shared" si="23"/>
        <v>-1.7481071419559527E-3</v>
      </c>
      <c r="N210" s="4">
        <f t="shared" si="25"/>
        <v>1</v>
      </c>
    </row>
    <row r="211" spans="2:14" x14ac:dyDescent="0.25">
      <c r="B211" s="4">
        <v>204</v>
      </c>
      <c r="C211" s="10">
        <f>credit_risk_dataset!B205/1000</f>
        <v>49.215000000000003</v>
      </c>
      <c r="D211" s="10">
        <f>credit_risk_dataset!C205/1000</f>
        <v>80.099999999999994</v>
      </c>
      <c r="E211" s="10">
        <f>credit_risk_dataset!D205/100</f>
        <v>6.36</v>
      </c>
      <c r="F211" s="10">
        <f>credit_risk_dataset!E205</f>
        <v>17</v>
      </c>
      <c r="G211" s="10">
        <f>credit_risk_dataset!F205</f>
        <v>0</v>
      </c>
      <c r="H211" s="10">
        <f>credit_risk_dataset!G205</f>
        <v>1</v>
      </c>
      <c r="I211" s="11">
        <f t="shared" si="21"/>
        <v>4.8305716464980648</v>
      </c>
      <c r="J211" s="12">
        <f t="shared" si="26"/>
        <v>125.28255752404293</v>
      </c>
      <c r="K211" s="11">
        <f t="shared" si="22"/>
        <v>0.99208125001895364</v>
      </c>
      <c r="L211" s="11">
        <f t="shared" si="24"/>
        <v>0.99208125001895364</v>
      </c>
      <c r="M211" s="11">
        <f t="shared" si="23"/>
        <v>-7.9502697902750323E-3</v>
      </c>
      <c r="N211" s="4">
        <f t="shared" si="25"/>
        <v>1</v>
      </c>
    </row>
    <row r="212" spans="2:14" x14ac:dyDescent="0.25">
      <c r="B212" s="4">
        <v>205</v>
      </c>
      <c r="C212" s="10">
        <f>credit_risk_dataset!B206/1000</f>
        <v>17.687999999999999</v>
      </c>
      <c r="D212" s="10">
        <f>credit_risk_dataset!C206/1000</f>
        <v>29.86</v>
      </c>
      <c r="E212" s="10">
        <f>credit_risk_dataset!D206/100</f>
        <v>6.04</v>
      </c>
      <c r="F212" s="10">
        <f>credit_risk_dataset!E206</f>
        <v>5</v>
      </c>
      <c r="G212" s="10">
        <f>credit_risk_dataset!F206</f>
        <v>1</v>
      </c>
      <c r="H212" s="10">
        <f>credit_risk_dataset!G206</f>
        <v>1</v>
      </c>
      <c r="I212" s="11">
        <f t="shared" si="21"/>
        <v>2.9920170854452035</v>
      </c>
      <c r="J212" s="12">
        <f t="shared" si="26"/>
        <v>19.925834093278596</v>
      </c>
      <c r="K212" s="11">
        <f t="shared" si="22"/>
        <v>0.95221217966545946</v>
      </c>
      <c r="L212" s="11">
        <f t="shared" si="24"/>
        <v>0.95221217966545946</v>
      </c>
      <c r="M212" s="11">
        <f t="shared" si="23"/>
        <v>-4.8967391224486366E-2</v>
      </c>
      <c r="N212" s="4">
        <f t="shared" si="25"/>
        <v>1</v>
      </c>
    </row>
    <row r="213" spans="2:14" x14ac:dyDescent="0.25">
      <c r="B213" s="4">
        <v>206</v>
      </c>
      <c r="C213" s="10">
        <f>credit_risk_dataset!B207/1000</f>
        <v>30.341999999999999</v>
      </c>
      <c r="D213" s="10">
        <f>credit_risk_dataset!C207/1000</f>
        <v>70.611999999999995</v>
      </c>
      <c r="E213" s="10">
        <f>credit_risk_dataset!D207/100</f>
        <v>7.69</v>
      </c>
      <c r="F213" s="10">
        <f>credit_risk_dataset!E207</f>
        <v>4</v>
      </c>
      <c r="G213" s="10">
        <f>credit_risk_dataset!F207</f>
        <v>1</v>
      </c>
      <c r="H213" s="10">
        <f>credit_risk_dataset!G207</f>
        <v>1</v>
      </c>
      <c r="I213" s="11">
        <f t="shared" si="21"/>
        <v>3.2657703632627824</v>
      </c>
      <c r="J213" s="12">
        <f t="shared" si="26"/>
        <v>26.200286956959602</v>
      </c>
      <c r="K213" s="11">
        <f t="shared" si="22"/>
        <v>0.96323568197709275</v>
      </c>
      <c r="L213" s="11">
        <f t="shared" si="24"/>
        <v>0.96323568197709275</v>
      </c>
      <c r="M213" s="11">
        <f t="shared" si="23"/>
        <v>-3.7457159871740205E-2</v>
      </c>
      <c r="N213" s="4">
        <f t="shared" si="25"/>
        <v>1</v>
      </c>
    </row>
    <row r="214" spans="2:14" x14ac:dyDescent="0.25">
      <c r="B214" s="4">
        <v>207</v>
      </c>
      <c r="C214" s="10">
        <f>credit_risk_dataset!B208/1000</f>
        <v>42.156999999999996</v>
      </c>
      <c r="D214" s="10">
        <f>credit_risk_dataset!C208/1000</f>
        <v>43.573999999999998</v>
      </c>
      <c r="E214" s="10">
        <f>credit_risk_dataset!D208/100</f>
        <v>5.81</v>
      </c>
      <c r="F214" s="10">
        <f>credit_risk_dataset!E208</f>
        <v>27</v>
      </c>
      <c r="G214" s="10">
        <f>credit_risk_dataset!F208</f>
        <v>1</v>
      </c>
      <c r="H214" s="10">
        <f>credit_risk_dataset!G208</f>
        <v>1</v>
      </c>
      <c r="I214" s="11">
        <f t="shared" si="21"/>
        <v>7.8755753139560989</v>
      </c>
      <c r="J214" s="12">
        <f t="shared" si="26"/>
        <v>2632.2000962223774</v>
      </c>
      <c r="K214" s="11">
        <f t="shared" si="22"/>
        <v>0.99962023394977295</v>
      </c>
      <c r="L214" s="11">
        <f t="shared" si="24"/>
        <v>0.99962023394977295</v>
      </c>
      <c r="M214" s="11">
        <f t="shared" si="23"/>
        <v>-3.7983817961560756E-4</v>
      </c>
      <c r="N214" s="4">
        <f t="shared" si="25"/>
        <v>1</v>
      </c>
    </row>
    <row r="215" spans="2:14" x14ac:dyDescent="0.25">
      <c r="B215" s="4">
        <v>208</v>
      </c>
      <c r="C215" s="10">
        <f>credit_risk_dataset!B209/1000</f>
        <v>7.327</v>
      </c>
      <c r="D215" s="10">
        <f>credit_risk_dataset!C209/1000</f>
        <v>43.524000000000001</v>
      </c>
      <c r="E215" s="10">
        <f>credit_risk_dataset!D209/100</f>
        <v>7.27</v>
      </c>
      <c r="F215" s="10">
        <f>credit_risk_dataset!E209</f>
        <v>15</v>
      </c>
      <c r="G215" s="10">
        <f>credit_risk_dataset!F209</f>
        <v>0</v>
      </c>
      <c r="H215" s="10">
        <f>credit_risk_dataset!G209</f>
        <v>1</v>
      </c>
      <c r="I215" s="11">
        <f t="shared" si="21"/>
        <v>1.1616032501610496</v>
      </c>
      <c r="J215" s="12">
        <f t="shared" si="26"/>
        <v>3.1950516390666097</v>
      </c>
      <c r="K215" s="11">
        <f t="shared" si="22"/>
        <v>0.76162391168503041</v>
      </c>
      <c r="L215" s="11">
        <f t="shared" si="24"/>
        <v>0.76162391168503041</v>
      </c>
      <c r="M215" s="11">
        <f t="shared" si="23"/>
        <v>-0.27230239935258532</v>
      </c>
      <c r="N215" s="4">
        <f t="shared" si="25"/>
        <v>1</v>
      </c>
    </row>
    <row r="216" spans="2:14" x14ac:dyDescent="0.25">
      <c r="B216" s="4">
        <v>209</v>
      </c>
      <c r="C216" s="10">
        <f>credit_risk_dataset!B210/1000</f>
        <v>45.771999999999998</v>
      </c>
      <c r="D216" s="10">
        <f>credit_risk_dataset!C210/1000</f>
        <v>89.171999999999997</v>
      </c>
      <c r="E216" s="10">
        <f>credit_risk_dataset!D210/100</f>
        <v>6.84</v>
      </c>
      <c r="F216" s="10">
        <f>credit_risk_dataset!E210</f>
        <v>12</v>
      </c>
      <c r="G216" s="10">
        <f>credit_risk_dataset!F210</f>
        <v>0</v>
      </c>
      <c r="H216" s="10">
        <f>credit_risk_dataset!G210</f>
        <v>1</v>
      </c>
      <c r="I216" s="11">
        <f t="shared" si="21"/>
        <v>3.7755573147841841</v>
      </c>
      <c r="J216" s="12">
        <f t="shared" si="26"/>
        <v>43.621812623607411</v>
      </c>
      <c r="K216" s="11">
        <f t="shared" si="22"/>
        <v>0.97758943572204993</v>
      </c>
      <c r="L216" s="11">
        <f t="shared" si="24"/>
        <v>0.97758943572204993</v>
      </c>
      <c r="M216" s="11">
        <f t="shared" si="23"/>
        <v>-2.2665496963160385E-2</v>
      </c>
      <c r="N216" s="4">
        <f t="shared" si="25"/>
        <v>1</v>
      </c>
    </row>
    <row r="217" spans="2:14" x14ac:dyDescent="0.25">
      <c r="B217" s="4">
        <v>210</v>
      </c>
      <c r="C217" s="10">
        <f>credit_risk_dataset!B211/1000</f>
        <v>45.545000000000002</v>
      </c>
      <c r="D217" s="10">
        <f>credit_risk_dataset!C211/1000</f>
        <v>30.916</v>
      </c>
      <c r="E217" s="10">
        <f>credit_risk_dataset!D211/100</f>
        <v>6.42</v>
      </c>
      <c r="F217" s="10">
        <f>credit_risk_dataset!E211</f>
        <v>27</v>
      </c>
      <c r="G217" s="10">
        <f>credit_risk_dataset!F211</f>
        <v>0</v>
      </c>
      <c r="H217" s="10">
        <f>credit_risk_dataset!G211</f>
        <v>1</v>
      </c>
      <c r="I217" s="11">
        <f t="shared" si="21"/>
        <v>5.469258321777601</v>
      </c>
      <c r="J217" s="12">
        <f t="shared" si="26"/>
        <v>237.28413900319867</v>
      </c>
      <c r="K217" s="11">
        <f t="shared" si="22"/>
        <v>0.9958033295703892</v>
      </c>
      <c r="L217" s="11">
        <f t="shared" si="24"/>
        <v>0.9958033295703892</v>
      </c>
      <c r="M217" s="11">
        <f t="shared" si="23"/>
        <v>-4.205501166078391E-3</v>
      </c>
      <c r="N217" s="4">
        <f t="shared" si="25"/>
        <v>1</v>
      </c>
    </row>
    <row r="218" spans="2:14" x14ac:dyDescent="0.25">
      <c r="B218" s="4">
        <v>211</v>
      </c>
      <c r="C218" s="10">
        <f>credit_risk_dataset!B212/1000</f>
        <v>5.1970000000000001</v>
      </c>
      <c r="D218" s="10">
        <f>credit_risk_dataset!C212/1000</f>
        <v>24.809000000000001</v>
      </c>
      <c r="E218" s="10">
        <f>credit_risk_dataset!D212/100</f>
        <v>5.57</v>
      </c>
      <c r="F218" s="10">
        <f>credit_risk_dataset!E212</f>
        <v>4</v>
      </c>
      <c r="G218" s="10">
        <f>credit_risk_dataset!F212</f>
        <v>1</v>
      </c>
      <c r="H218" s="10">
        <f>credit_risk_dataset!G212</f>
        <v>1</v>
      </c>
      <c r="I218" s="11">
        <f t="shared" si="21"/>
        <v>2.261714940285652</v>
      </c>
      <c r="J218" s="12">
        <f t="shared" si="26"/>
        <v>9.5995376925259048</v>
      </c>
      <c r="K218" s="11">
        <f t="shared" si="22"/>
        <v>0.90565626265897103</v>
      </c>
      <c r="L218" s="11">
        <f t="shared" si="24"/>
        <v>0.90565626265897103</v>
      </c>
      <c r="M218" s="11">
        <f t="shared" si="23"/>
        <v>-9.9095445968604604E-2</v>
      </c>
      <c r="N218" s="4">
        <f t="shared" si="25"/>
        <v>1</v>
      </c>
    </row>
    <row r="219" spans="2:14" x14ac:dyDescent="0.25">
      <c r="B219" s="4">
        <v>212</v>
      </c>
      <c r="C219" s="10">
        <f>credit_risk_dataset!B213/1000</f>
        <v>28.509</v>
      </c>
      <c r="D219" s="10">
        <f>credit_risk_dataset!C213/1000</f>
        <v>52.201000000000001</v>
      </c>
      <c r="E219" s="10">
        <f>credit_risk_dataset!D213/100</f>
        <v>6.14</v>
      </c>
      <c r="F219" s="10">
        <f>credit_risk_dataset!E213</f>
        <v>12</v>
      </c>
      <c r="G219" s="10">
        <f>credit_risk_dataset!F213</f>
        <v>1</v>
      </c>
      <c r="H219" s="10">
        <f>credit_risk_dataset!G213</f>
        <v>1</v>
      </c>
      <c r="I219" s="11">
        <f t="shared" si="21"/>
        <v>4.8422495915976516</v>
      </c>
      <c r="J219" s="12">
        <f t="shared" si="26"/>
        <v>126.75417637056951</v>
      </c>
      <c r="K219" s="11">
        <f t="shared" si="22"/>
        <v>0.99217246724600727</v>
      </c>
      <c r="L219" s="11">
        <f t="shared" si="24"/>
        <v>0.99217246724600727</v>
      </c>
      <c r="M219" s="11">
        <f t="shared" si="23"/>
        <v>-7.8583286979397055E-3</v>
      </c>
      <c r="N219" s="4">
        <f t="shared" si="25"/>
        <v>1</v>
      </c>
    </row>
    <row r="220" spans="2:14" x14ac:dyDescent="0.25">
      <c r="B220" s="4">
        <v>213</v>
      </c>
      <c r="C220" s="10">
        <f>credit_risk_dataset!B214/1000</f>
        <v>39.698</v>
      </c>
      <c r="D220" s="10">
        <f>credit_risk_dataset!C214/1000</f>
        <v>73.33</v>
      </c>
      <c r="E220" s="10">
        <f>credit_risk_dataset!D214/100</f>
        <v>6.06</v>
      </c>
      <c r="F220" s="10">
        <f>credit_risk_dataset!E214</f>
        <v>16</v>
      </c>
      <c r="G220" s="10">
        <f>credit_risk_dataset!F214</f>
        <v>0</v>
      </c>
      <c r="H220" s="10">
        <f>credit_risk_dataset!G214</f>
        <v>1</v>
      </c>
      <c r="I220" s="11">
        <f t="shared" si="21"/>
        <v>4.1804423368064088</v>
      </c>
      <c r="J220" s="12">
        <f t="shared" si="26"/>
        <v>65.394773332513665</v>
      </c>
      <c r="K220" s="11">
        <f t="shared" si="22"/>
        <v>0.98493857347788705</v>
      </c>
      <c r="L220" s="11">
        <f t="shared" si="24"/>
        <v>0.98493857347788705</v>
      </c>
      <c r="M220" s="11">
        <f t="shared" si="23"/>
        <v>-1.5176001706019215E-2</v>
      </c>
      <c r="N220" s="4">
        <f t="shared" si="25"/>
        <v>1</v>
      </c>
    </row>
    <row r="221" spans="2:14" x14ac:dyDescent="0.25">
      <c r="B221" s="4">
        <v>214</v>
      </c>
      <c r="C221" s="10">
        <f>credit_risk_dataset!B215/1000</f>
        <v>49.542000000000002</v>
      </c>
      <c r="D221" s="10">
        <f>credit_risk_dataset!C215/1000</f>
        <v>33.456000000000003</v>
      </c>
      <c r="E221" s="10">
        <f>credit_risk_dataset!D215/100</f>
        <v>7.96</v>
      </c>
      <c r="F221" s="10">
        <f>credit_risk_dataset!E215</f>
        <v>17</v>
      </c>
      <c r="G221" s="10">
        <f>credit_risk_dataset!F215</f>
        <v>1</v>
      </c>
      <c r="H221" s="10">
        <f>credit_risk_dataset!G215</f>
        <v>1</v>
      </c>
      <c r="I221" s="11">
        <f t="shared" si="21"/>
        <v>5.7522630018218406</v>
      </c>
      <c r="J221" s="12">
        <f t="shared" si="26"/>
        <v>314.90247944257112</v>
      </c>
      <c r="K221" s="11">
        <f t="shared" si="22"/>
        <v>0.9968344661245947</v>
      </c>
      <c r="L221" s="11">
        <f t="shared" si="24"/>
        <v>0.9968344661245947</v>
      </c>
      <c r="M221" s="11">
        <f t="shared" si="23"/>
        <v>-3.1705547764515683E-3</v>
      </c>
      <c r="N221" s="4">
        <f t="shared" si="25"/>
        <v>1</v>
      </c>
    </row>
    <row r="222" spans="2:14" x14ac:dyDescent="0.25">
      <c r="B222" s="4">
        <v>215</v>
      </c>
      <c r="C222" s="10">
        <f>credit_risk_dataset!B216/1000</f>
        <v>20.087</v>
      </c>
      <c r="D222" s="10">
        <f>credit_risk_dataset!C216/1000</f>
        <v>76.397000000000006</v>
      </c>
      <c r="E222" s="10">
        <f>credit_risk_dataset!D216/100</f>
        <v>6.16</v>
      </c>
      <c r="F222" s="10">
        <f>credit_risk_dataset!E216</f>
        <v>7</v>
      </c>
      <c r="G222" s="10">
        <f>credit_risk_dataset!F216</f>
        <v>0</v>
      </c>
      <c r="H222" s="10">
        <f>credit_risk_dataset!G216</f>
        <v>0</v>
      </c>
      <c r="I222" s="11">
        <f t="shared" si="21"/>
        <v>1.6901523805321603</v>
      </c>
      <c r="J222" s="12">
        <f t="shared" si="26"/>
        <v>5.420306591407984</v>
      </c>
      <c r="K222" s="11">
        <f t="shared" si="22"/>
        <v>0.84424419834743458</v>
      </c>
      <c r="L222" s="11">
        <f t="shared" si="24"/>
        <v>0.15575580165256542</v>
      </c>
      <c r="M222" s="11">
        <f t="shared" si="23"/>
        <v>-1.8594658722326294</v>
      </c>
      <c r="N222" s="4">
        <f t="shared" si="25"/>
        <v>0</v>
      </c>
    </row>
    <row r="223" spans="2:14" x14ac:dyDescent="0.25">
      <c r="B223" s="4">
        <v>216</v>
      </c>
      <c r="C223" s="10">
        <f>credit_risk_dataset!B217/1000</f>
        <v>27.670999999999999</v>
      </c>
      <c r="D223" s="10">
        <f>credit_risk_dataset!C217/1000</f>
        <v>58.765000000000001</v>
      </c>
      <c r="E223" s="10">
        <f>credit_risk_dataset!D217/100</f>
        <v>7.65</v>
      </c>
      <c r="F223" s="10">
        <f>credit_risk_dataset!E217</f>
        <v>12</v>
      </c>
      <c r="G223" s="10">
        <f>credit_risk_dataset!F217</f>
        <v>0</v>
      </c>
      <c r="H223" s="10">
        <f>credit_risk_dataset!G217</f>
        <v>1</v>
      </c>
      <c r="I223" s="11">
        <f t="shared" si="21"/>
        <v>1.9535489320721457</v>
      </c>
      <c r="J223" s="12">
        <f t="shared" si="26"/>
        <v>7.0536762306524672</v>
      </c>
      <c r="K223" s="11">
        <f t="shared" si="22"/>
        <v>0.87583310138617465</v>
      </c>
      <c r="L223" s="11">
        <f t="shared" si="24"/>
        <v>0.87583310138617465</v>
      </c>
      <c r="M223" s="11">
        <f t="shared" si="23"/>
        <v>-0.13257972972942339</v>
      </c>
      <c r="N223" s="4">
        <f t="shared" si="25"/>
        <v>1</v>
      </c>
    </row>
    <row r="224" spans="2:14" x14ac:dyDescent="0.25">
      <c r="B224" s="4">
        <v>217</v>
      </c>
      <c r="C224" s="10">
        <f>credit_risk_dataset!B218/1000</f>
        <v>30.184000000000001</v>
      </c>
      <c r="D224" s="10">
        <f>credit_risk_dataset!C218/1000</f>
        <v>54.816000000000003</v>
      </c>
      <c r="E224" s="10">
        <f>credit_risk_dataset!D218/100</f>
        <v>7.64</v>
      </c>
      <c r="F224" s="10">
        <f>credit_risk_dataset!E218</f>
        <v>29</v>
      </c>
      <c r="G224" s="10">
        <f>credit_risk_dataset!F218</f>
        <v>1</v>
      </c>
      <c r="H224" s="10">
        <f>credit_risk_dataset!G218</f>
        <v>1</v>
      </c>
      <c r="I224" s="11">
        <f t="shared" si="21"/>
        <v>6.6716932579947388</v>
      </c>
      <c r="J224" s="12">
        <f t="shared" si="26"/>
        <v>789.73169247453222</v>
      </c>
      <c r="K224" s="11">
        <f t="shared" si="22"/>
        <v>0.99873534852653933</v>
      </c>
      <c r="L224" s="11">
        <f t="shared" si="24"/>
        <v>0.99873534852653933</v>
      </c>
      <c r="M224" s="11">
        <f t="shared" si="23"/>
        <v>-1.265451819979425E-3</v>
      </c>
      <c r="N224" s="4">
        <f t="shared" si="25"/>
        <v>1</v>
      </c>
    </row>
    <row r="225" spans="2:14" x14ac:dyDescent="0.25">
      <c r="B225" s="4">
        <v>218</v>
      </c>
      <c r="C225" s="10">
        <f>credit_risk_dataset!B219/1000</f>
        <v>32.847999999999999</v>
      </c>
      <c r="D225" s="10">
        <f>credit_risk_dataset!C219/1000</f>
        <v>65.105999999999995</v>
      </c>
      <c r="E225" s="10">
        <f>credit_risk_dataset!D219/100</f>
        <v>7.36</v>
      </c>
      <c r="F225" s="10">
        <f>credit_risk_dataset!E219</f>
        <v>28</v>
      </c>
      <c r="G225" s="10">
        <f>credit_risk_dataset!F219</f>
        <v>1</v>
      </c>
      <c r="H225" s="10">
        <f>credit_risk_dataset!G219</f>
        <v>1</v>
      </c>
      <c r="I225" s="11">
        <f t="shared" si="21"/>
        <v>6.93807782417145</v>
      </c>
      <c r="J225" s="12">
        <f t="shared" si="26"/>
        <v>1030.7869557138872</v>
      </c>
      <c r="K225" s="11">
        <f t="shared" si="22"/>
        <v>0.99903080767355878</v>
      </c>
      <c r="L225" s="11">
        <f t="shared" si="24"/>
        <v>0.99903080767355878</v>
      </c>
      <c r="M225" s="11">
        <f t="shared" si="23"/>
        <v>-9.6966229700981533E-4</v>
      </c>
      <c r="N225" s="4">
        <f t="shared" si="25"/>
        <v>1</v>
      </c>
    </row>
    <row r="226" spans="2:14" x14ac:dyDescent="0.25">
      <c r="B226" s="4">
        <v>219</v>
      </c>
      <c r="C226" s="10">
        <f>credit_risk_dataset!B220/1000</f>
        <v>47.106999999999999</v>
      </c>
      <c r="D226" s="10">
        <f>credit_risk_dataset!C220/1000</f>
        <v>73.932000000000002</v>
      </c>
      <c r="E226" s="10">
        <f>credit_risk_dataset!D220/100</f>
        <v>6.21</v>
      </c>
      <c r="F226" s="10">
        <f>credit_risk_dataset!E220</f>
        <v>18</v>
      </c>
      <c r="G226" s="10">
        <f>credit_risk_dataset!F220</f>
        <v>1</v>
      </c>
      <c r="H226" s="10">
        <f>credit_risk_dataset!G220</f>
        <v>1</v>
      </c>
      <c r="I226" s="11">
        <f t="shared" si="21"/>
        <v>7.0307781479546927</v>
      </c>
      <c r="J226" s="12">
        <f t="shared" si="26"/>
        <v>1130.9102834079983</v>
      </c>
      <c r="K226" s="11">
        <f t="shared" si="22"/>
        <v>0.99911653775510445</v>
      </c>
      <c r="L226" s="11">
        <f t="shared" si="24"/>
        <v>0.99911653775510445</v>
      </c>
      <c r="M226" s="11">
        <f t="shared" si="23"/>
        <v>-8.8385272766609098E-4</v>
      </c>
      <c r="N226" s="4">
        <f t="shared" si="25"/>
        <v>1</v>
      </c>
    </row>
    <row r="227" spans="2:14" x14ac:dyDescent="0.25">
      <c r="B227" s="4">
        <v>220</v>
      </c>
      <c r="C227" s="10">
        <f>credit_risk_dataset!B221/1000</f>
        <v>25.666</v>
      </c>
      <c r="D227" s="10">
        <f>credit_risk_dataset!C221/1000</f>
        <v>37.1</v>
      </c>
      <c r="E227" s="10">
        <f>credit_risk_dataset!D221/100</f>
        <v>6.03</v>
      </c>
      <c r="F227" s="10">
        <f>credit_risk_dataset!E221</f>
        <v>25</v>
      </c>
      <c r="G227" s="10">
        <f>credit_risk_dataset!F221</f>
        <v>1</v>
      </c>
      <c r="H227" s="10">
        <f>credit_risk_dataset!G221</f>
        <v>1</v>
      </c>
      <c r="I227" s="11">
        <f t="shared" si="21"/>
        <v>6.4111238821137446</v>
      </c>
      <c r="J227" s="12">
        <f t="shared" si="26"/>
        <v>608.57726595914357</v>
      </c>
      <c r="K227" s="11">
        <f t="shared" si="22"/>
        <v>0.99835951887341712</v>
      </c>
      <c r="L227" s="11">
        <f t="shared" si="24"/>
        <v>0.99835951887341712</v>
      </c>
      <c r="M227" s="11">
        <f t="shared" si="23"/>
        <v>-1.6418281891682936E-3</v>
      </c>
      <c r="N227" s="4">
        <f t="shared" si="25"/>
        <v>1</v>
      </c>
    </row>
    <row r="228" spans="2:14" x14ac:dyDescent="0.25">
      <c r="B228" s="4">
        <v>221</v>
      </c>
      <c r="C228" s="10">
        <f>credit_risk_dataset!B222/1000</f>
        <v>49.356999999999999</v>
      </c>
      <c r="D228" s="10">
        <f>credit_risk_dataset!C222/1000</f>
        <v>77.090999999999994</v>
      </c>
      <c r="E228" s="10">
        <f>credit_risk_dataset!D222/100</f>
        <v>7.98</v>
      </c>
      <c r="F228" s="10">
        <f>credit_risk_dataset!E222</f>
        <v>2</v>
      </c>
      <c r="G228" s="10">
        <f>credit_risk_dataset!F222</f>
        <v>0</v>
      </c>
      <c r="H228" s="10">
        <f>credit_risk_dataset!G222</f>
        <v>1</v>
      </c>
      <c r="I228" s="11">
        <f t="shared" si="21"/>
        <v>1.8871033685396041</v>
      </c>
      <c r="J228" s="12">
        <f t="shared" si="26"/>
        <v>6.6002225524998392</v>
      </c>
      <c r="K228" s="11">
        <f t="shared" si="22"/>
        <v>0.86842490557449747</v>
      </c>
      <c r="L228" s="11">
        <f t="shared" si="24"/>
        <v>0.86842490557449747</v>
      </c>
      <c r="M228" s="11">
        <f t="shared" si="23"/>
        <v>-0.14107416154759914</v>
      </c>
      <c r="N228" s="4">
        <f t="shared" si="25"/>
        <v>1</v>
      </c>
    </row>
    <row r="229" spans="2:14" x14ac:dyDescent="0.25">
      <c r="B229" s="4">
        <v>222</v>
      </c>
      <c r="C229" s="10">
        <f>credit_risk_dataset!B223/1000</f>
        <v>20.707999999999998</v>
      </c>
      <c r="D229" s="10">
        <f>credit_risk_dataset!C223/1000</f>
        <v>41.948999999999998</v>
      </c>
      <c r="E229" s="10">
        <f>credit_risk_dataset!D223/100</f>
        <v>7.88</v>
      </c>
      <c r="F229" s="10">
        <f>credit_risk_dataset!E223</f>
        <v>23</v>
      </c>
      <c r="G229" s="10">
        <f>credit_risk_dataset!F223</f>
        <v>0</v>
      </c>
      <c r="H229" s="10">
        <f>credit_risk_dataset!G223</f>
        <v>1</v>
      </c>
      <c r="I229" s="11">
        <f t="shared" si="21"/>
        <v>2.8041448094696735</v>
      </c>
      <c r="J229" s="12">
        <f t="shared" si="26"/>
        <v>16.512948149076827</v>
      </c>
      <c r="K229" s="11">
        <f t="shared" si="22"/>
        <v>0.94289939126824207</v>
      </c>
      <c r="L229" s="11">
        <f t="shared" si="24"/>
        <v>0.94289939126824207</v>
      </c>
      <c r="M229" s="11">
        <f t="shared" si="23"/>
        <v>-5.8795692105960348E-2</v>
      </c>
      <c r="N229" s="4">
        <f t="shared" si="25"/>
        <v>1</v>
      </c>
    </row>
    <row r="230" spans="2:14" x14ac:dyDescent="0.25">
      <c r="B230" s="4">
        <v>223</v>
      </c>
      <c r="C230" s="10">
        <f>credit_risk_dataset!B224/1000</f>
        <v>31.37</v>
      </c>
      <c r="D230" s="10">
        <f>credit_risk_dataset!C224/1000</f>
        <v>90.08</v>
      </c>
      <c r="E230" s="10">
        <f>credit_risk_dataset!D224/100</f>
        <v>7.78</v>
      </c>
      <c r="F230" s="10">
        <f>credit_risk_dataset!E224</f>
        <v>7</v>
      </c>
      <c r="G230" s="10">
        <f>credit_risk_dataset!F224</f>
        <v>0</v>
      </c>
      <c r="H230" s="10">
        <f>credit_risk_dataset!G224</f>
        <v>1</v>
      </c>
      <c r="I230" s="11">
        <f t="shared" si="21"/>
        <v>1.7434183769927549</v>
      </c>
      <c r="J230" s="12">
        <f t="shared" si="26"/>
        <v>5.7168524158973053</v>
      </c>
      <c r="K230" s="11">
        <f t="shared" si="22"/>
        <v>0.85112074256191472</v>
      </c>
      <c r="L230" s="11">
        <f t="shared" si="24"/>
        <v>0.85112074256191472</v>
      </c>
      <c r="M230" s="11">
        <f t="shared" si="23"/>
        <v>-0.16120127732173911</v>
      </c>
      <c r="N230" s="4">
        <f t="shared" si="25"/>
        <v>1</v>
      </c>
    </row>
    <row r="231" spans="2:14" x14ac:dyDescent="0.25">
      <c r="B231" s="4">
        <v>224</v>
      </c>
      <c r="C231" s="10">
        <f>credit_risk_dataset!B225/1000</f>
        <v>7.8109999999999999</v>
      </c>
      <c r="D231" s="10">
        <f>credit_risk_dataset!C225/1000</f>
        <v>57.744</v>
      </c>
      <c r="E231" s="10">
        <f>credit_risk_dataset!D225/100</f>
        <v>6.16</v>
      </c>
      <c r="F231" s="10">
        <f>credit_risk_dataset!E225</f>
        <v>1</v>
      </c>
      <c r="G231" s="10">
        <f>credit_risk_dataset!F225</f>
        <v>0</v>
      </c>
      <c r="H231" s="10">
        <f>credit_risk_dataset!G225</f>
        <v>1</v>
      </c>
      <c r="I231" s="11">
        <f t="shared" si="21"/>
        <v>-0.11422368825974827</v>
      </c>
      <c r="J231" s="12">
        <f t="shared" si="26"/>
        <v>0.89205839057405079</v>
      </c>
      <c r="K231" s="11">
        <f t="shared" si="22"/>
        <v>0.47147508502811064</v>
      </c>
      <c r="L231" s="11">
        <f t="shared" si="24"/>
        <v>0.47147508502811064</v>
      </c>
      <c r="M231" s="11">
        <f t="shared" si="23"/>
        <v>-0.75188902023882676</v>
      </c>
      <c r="N231" s="4">
        <f t="shared" si="25"/>
        <v>0</v>
      </c>
    </row>
    <row r="232" spans="2:14" x14ac:dyDescent="0.25">
      <c r="B232" s="4">
        <v>225</v>
      </c>
      <c r="C232" s="10">
        <f>credit_risk_dataset!B226/1000</f>
        <v>11.545999999999999</v>
      </c>
      <c r="D232" s="10">
        <f>credit_risk_dataset!C226/1000</f>
        <v>65.543000000000006</v>
      </c>
      <c r="E232" s="10">
        <f>credit_risk_dataset!D226/100</f>
        <v>6</v>
      </c>
      <c r="F232" s="10">
        <f>credit_risk_dataset!E226</f>
        <v>7</v>
      </c>
      <c r="G232" s="10">
        <f>credit_risk_dataset!F226</f>
        <v>0</v>
      </c>
      <c r="H232" s="10">
        <f>credit_risk_dataset!G226</f>
        <v>1</v>
      </c>
      <c r="I232" s="11">
        <f t="shared" si="21"/>
        <v>1.1299838958066246</v>
      </c>
      <c r="J232" s="12">
        <f t="shared" si="26"/>
        <v>3.0956066474752291</v>
      </c>
      <c r="K232" s="11">
        <f t="shared" si="22"/>
        <v>0.75583592711071057</v>
      </c>
      <c r="L232" s="11">
        <f t="shared" si="24"/>
        <v>0.75583592711071057</v>
      </c>
      <c r="M232" s="11">
        <f t="shared" si="23"/>
        <v>-0.27993095398784362</v>
      </c>
      <c r="N232" s="4">
        <f t="shared" si="25"/>
        <v>1</v>
      </c>
    </row>
    <row r="233" spans="2:14" x14ac:dyDescent="0.25">
      <c r="B233" s="4">
        <v>226</v>
      </c>
      <c r="C233" s="10">
        <f>credit_risk_dataset!B227/1000</f>
        <v>39.753999999999998</v>
      </c>
      <c r="D233" s="10">
        <f>credit_risk_dataset!C227/1000</f>
        <v>56.186999999999998</v>
      </c>
      <c r="E233" s="10">
        <f>credit_risk_dataset!D227/100</f>
        <v>6.46</v>
      </c>
      <c r="F233" s="10">
        <f>credit_risk_dataset!E227</f>
        <v>26</v>
      </c>
      <c r="G233" s="10">
        <f>credit_risk_dataset!F227</f>
        <v>1</v>
      </c>
      <c r="H233" s="10">
        <f>credit_risk_dataset!G227</f>
        <v>1</v>
      </c>
      <c r="I233" s="11">
        <f t="shared" si="21"/>
        <v>7.4103489802737732</v>
      </c>
      <c r="J233" s="12">
        <f t="shared" si="26"/>
        <v>1653.003111697323</v>
      </c>
      <c r="K233" s="11">
        <f t="shared" si="22"/>
        <v>0.99939540621602951</v>
      </c>
      <c r="L233" s="11">
        <f t="shared" si="24"/>
        <v>0.99939540621602951</v>
      </c>
      <c r="M233" s="11">
        <f t="shared" si="23"/>
        <v>-6.0477662449217023E-4</v>
      </c>
      <c r="N233" s="4">
        <f t="shared" si="25"/>
        <v>1</v>
      </c>
    </row>
    <row r="234" spans="2:14" x14ac:dyDescent="0.25">
      <c r="B234" s="4">
        <v>227</v>
      </c>
      <c r="C234" s="10">
        <f>credit_risk_dataset!B228/1000</f>
        <v>35.206000000000003</v>
      </c>
      <c r="D234" s="10">
        <f>credit_risk_dataset!C228/1000</f>
        <v>27.239000000000001</v>
      </c>
      <c r="E234" s="10">
        <f>credit_risk_dataset!D228/100</f>
        <v>6.41</v>
      </c>
      <c r="F234" s="10">
        <f>credit_risk_dataset!E228</f>
        <v>12</v>
      </c>
      <c r="G234" s="10">
        <f>credit_risk_dataset!F228</f>
        <v>0</v>
      </c>
      <c r="H234" s="10">
        <f>credit_risk_dataset!G228</f>
        <v>1</v>
      </c>
      <c r="I234" s="11">
        <f t="shared" si="21"/>
        <v>2.6675307362840885</v>
      </c>
      <c r="J234" s="12">
        <f t="shared" si="26"/>
        <v>14.40435708675157</v>
      </c>
      <c r="K234" s="11">
        <f t="shared" si="22"/>
        <v>0.93508330179777222</v>
      </c>
      <c r="L234" s="11">
        <f t="shared" si="24"/>
        <v>0.93508330179777222</v>
      </c>
      <c r="M234" s="11">
        <f t="shared" si="23"/>
        <v>-6.7119660830138747E-2</v>
      </c>
      <c r="N234" s="4">
        <f t="shared" si="25"/>
        <v>1</v>
      </c>
    </row>
    <row r="235" spans="2:14" x14ac:dyDescent="0.25">
      <c r="B235" s="4">
        <v>228</v>
      </c>
      <c r="C235" s="10">
        <f>credit_risk_dataset!B229/1000</f>
        <v>46.106000000000002</v>
      </c>
      <c r="D235" s="10">
        <f>credit_risk_dataset!C229/1000</f>
        <v>34.488999999999997</v>
      </c>
      <c r="E235" s="10">
        <f>credit_risk_dataset!D229/100</f>
        <v>7.88</v>
      </c>
      <c r="F235" s="10">
        <f>credit_risk_dataset!E229</f>
        <v>12</v>
      </c>
      <c r="G235" s="10">
        <f>credit_risk_dataset!F229</f>
        <v>0</v>
      </c>
      <c r="H235" s="10">
        <f>credit_risk_dataset!G229</f>
        <v>1</v>
      </c>
      <c r="I235" s="11">
        <f t="shared" si="21"/>
        <v>2.6999795676394638</v>
      </c>
      <c r="J235" s="12">
        <f t="shared" si="26"/>
        <v>14.879427699935533</v>
      </c>
      <c r="K235" s="11">
        <f t="shared" si="22"/>
        <v>0.93702543826538154</v>
      </c>
      <c r="L235" s="11">
        <f t="shared" si="24"/>
        <v>0.93702543826538154</v>
      </c>
      <c r="M235" s="11">
        <f t="shared" si="23"/>
        <v>-6.5044848483223117E-2</v>
      </c>
      <c r="N235" s="4">
        <f t="shared" si="25"/>
        <v>1</v>
      </c>
    </row>
    <row r="236" spans="2:14" x14ac:dyDescent="0.25">
      <c r="B236" s="4">
        <v>229</v>
      </c>
      <c r="C236" s="10">
        <f>credit_risk_dataset!B230/1000</f>
        <v>16.411000000000001</v>
      </c>
      <c r="D236" s="10">
        <f>credit_risk_dataset!C230/1000</f>
        <v>78.016999999999996</v>
      </c>
      <c r="E236" s="10">
        <f>credit_risk_dataset!D230/100</f>
        <v>5.57</v>
      </c>
      <c r="F236" s="10">
        <f>credit_risk_dataset!E230</f>
        <v>0</v>
      </c>
      <c r="G236" s="10">
        <f>credit_risk_dataset!F230</f>
        <v>0</v>
      </c>
      <c r="H236" s="10">
        <f>credit_risk_dataset!G230</f>
        <v>1</v>
      </c>
      <c r="I236" s="11">
        <f t="shared" si="21"/>
        <v>0.77119712609833302</v>
      </c>
      <c r="J236" s="12">
        <f t="shared" si="26"/>
        <v>2.1623533145436338</v>
      </c>
      <c r="K236" s="11">
        <f t="shared" si="22"/>
        <v>0.68377979923969623</v>
      </c>
      <c r="L236" s="11">
        <f t="shared" si="24"/>
        <v>0.68377979923969623</v>
      </c>
      <c r="M236" s="11">
        <f t="shared" si="23"/>
        <v>-0.38011934412659132</v>
      </c>
      <c r="N236" s="4">
        <f t="shared" si="25"/>
        <v>1</v>
      </c>
    </row>
    <row r="237" spans="2:14" x14ac:dyDescent="0.25">
      <c r="B237" s="4">
        <v>230</v>
      </c>
      <c r="C237" s="10">
        <f>credit_risk_dataset!B231/1000</f>
        <v>7.9109999999999996</v>
      </c>
      <c r="D237" s="10">
        <f>credit_risk_dataset!C231/1000</f>
        <v>81.876999999999995</v>
      </c>
      <c r="E237" s="10">
        <f>credit_risk_dataset!D231/100</f>
        <v>7.11</v>
      </c>
      <c r="F237" s="10">
        <f>credit_risk_dataset!E231</f>
        <v>5</v>
      </c>
      <c r="G237" s="10">
        <f>credit_risk_dataset!F231</f>
        <v>1</v>
      </c>
      <c r="H237" s="10">
        <f>credit_risk_dataset!G231</f>
        <v>1</v>
      </c>
      <c r="I237" s="11">
        <f t="shared" si="21"/>
        <v>2.4463367406467516</v>
      </c>
      <c r="J237" s="12">
        <f t="shared" si="26"/>
        <v>11.545973259587445</v>
      </c>
      <c r="K237" s="11">
        <f t="shared" si="22"/>
        <v>0.9202931506939237</v>
      </c>
      <c r="L237" s="11">
        <f t="shared" si="24"/>
        <v>0.9202931506939237</v>
      </c>
      <c r="M237" s="11">
        <f t="shared" si="23"/>
        <v>-8.3063017636037476E-2</v>
      </c>
      <c r="N237" s="4">
        <f t="shared" si="25"/>
        <v>1</v>
      </c>
    </row>
    <row r="238" spans="2:14" x14ac:dyDescent="0.25">
      <c r="B238" s="4">
        <v>231</v>
      </c>
      <c r="C238" s="10">
        <f>credit_risk_dataset!B232/1000</f>
        <v>6.734</v>
      </c>
      <c r="D238" s="10">
        <f>credit_risk_dataset!C232/1000</f>
        <v>63.125</v>
      </c>
      <c r="E238" s="10">
        <f>credit_risk_dataset!D232/100</f>
        <v>5.84</v>
      </c>
      <c r="F238" s="10">
        <f>credit_risk_dataset!E232</f>
        <v>23</v>
      </c>
      <c r="G238" s="10">
        <f>credit_risk_dataset!F232</f>
        <v>1</v>
      </c>
      <c r="H238" s="10">
        <f>credit_risk_dataset!G232</f>
        <v>1</v>
      </c>
      <c r="I238" s="11">
        <f t="shared" si="21"/>
        <v>5.3491290624104835</v>
      </c>
      <c r="J238" s="12">
        <f t="shared" si="26"/>
        <v>210.42495103681082</v>
      </c>
      <c r="K238" s="11">
        <f t="shared" si="22"/>
        <v>0.99527018927947675</v>
      </c>
      <c r="L238" s="11">
        <f t="shared" si="24"/>
        <v>0.99527018927947675</v>
      </c>
      <c r="M238" s="11">
        <f t="shared" si="23"/>
        <v>-4.7410316712122773E-3</v>
      </c>
      <c r="N238" s="4">
        <f t="shared" si="25"/>
        <v>1</v>
      </c>
    </row>
    <row r="239" spans="2:14" x14ac:dyDescent="0.25">
      <c r="B239" s="4">
        <v>232</v>
      </c>
      <c r="C239" s="10">
        <f>credit_risk_dataset!B233/1000</f>
        <v>23.227</v>
      </c>
      <c r="D239" s="10">
        <f>credit_risk_dataset!C233/1000</f>
        <v>69.921999999999997</v>
      </c>
      <c r="E239" s="10">
        <f>credit_risk_dataset!D233/100</f>
        <v>6.45</v>
      </c>
      <c r="F239" s="10">
        <f>credit_risk_dataset!E233</f>
        <v>18</v>
      </c>
      <c r="G239" s="10">
        <f>credit_risk_dataset!F233</f>
        <v>1</v>
      </c>
      <c r="H239" s="10">
        <f>credit_risk_dataset!G233</f>
        <v>1</v>
      </c>
      <c r="I239" s="11">
        <f t="shared" si="21"/>
        <v>5.4191169997003001</v>
      </c>
      <c r="J239" s="12">
        <f t="shared" si="26"/>
        <v>225.67975920104877</v>
      </c>
      <c r="K239" s="11">
        <f t="shared" si="22"/>
        <v>0.99558849010813943</v>
      </c>
      <c r="L239" s="11">
        <f t="shared" si="24"/>
        <v>0.99558849010813943</v>
      </c>
      <c r="M239" s="11">
        <f t="shared" si="23"/>
        <v>-4.4212693147272549E-3</v>
      </c>
      <c r="N239" s="4">
        <f t="shared" si="25"/>
        <v>1</v>
      </c>
    </row>
    <row r="240" spans="2:14" x14ac:dyDescent="0.25">
      <c r="B240" s="4">
        <v>233</v>
      </c>
      <c r="C240" s="10">
        <f>credit_risk_dataset!B234/1000</f>
        <v>13.68</v>
      </c>
      <c r="D240" s="10">
        <f>credit_risk_dataset!C234/1000</f>
        <v>52.048999999999999</v>
      </c>
      <c r="E240" s="10">
        <f>credit_risk_dataset!D234/100</f>
        <v>6.37</v>
      </c>
      <c r="F240" s="10">
        <f>credit_risk_dataset!E234</f>
        <v>15</v>
      </c>
      <c r="G240" s="10">
        <f>credit_risk_dataset!F234</f>
        <v>1</v>
      </c>
      <c r="H240" s="10">
        <f>credit_risk_dataset!G234</f>
        <v>1</v>
      </c>
      <c r="I240" s="11">
        <f t="shared" si="21"/>
        <v>4.2553450951409451</v>
      </c>
      <c r="J240" s="12">
        <f t="shared" si="26"/>
        <v>70.481135689547671</v>
      </c>
      <c r="K240" s="11">
        <f t="shared" si="22"/>
        <v>0.98601029501905035</v>
      </c>
      <c r="L240" s="11">
        <f t="shared" si="24"/>
        <v>0.98601029501905035</v>
      </c>
      <c r="M240" s="11">
        <f t="shared" si="23"/>
        <v>-1.4088483238219107E-2</v>
      </c>
      <c r="N240" s="4">
        <f t="shared" si="25"/>
        <v>1</v>
      </c>
    </row>
    <row r="241" spans="2:14" x14ac:dyDescent="0.25">
      <c r="B241" s="4">
        <v>234</v>
      </c>
      <c r="C241" s="10">
        <f>credit_risk_dataset!B235/1000</f>
        <v>24.36</v>
      </c>
      <c r="D241" s="10">
        <f>credit_risk_dataset!C235/1000</f>
        <v>57.131</v>
      </c>
      <c r="E241" s="10">
        <f>credit_risk_dataset!D235/100</f>
        <v>6.27</v>
      </c>
      <c r="F241" s="10">
        <f>credit_risk_dataset!E235</f>
        <v>7</v>
      </c>
      <c r="G241" s="10">
        <f>credit_risk_dataset!F235</f>
        <v>0</v>
      </c>
      <c r="H241" s="10">
        <f>credit_risk_dataset!G235</f>
        <v>1</v>
      </c>
      <c r="I241" s="11">
        <f t="shared" si="21"/>
        <v>1.6876269347161412</v>
      </c>
      <c r="J241" s="12">
        <f t="shared" si="26"/>
        <v>5.4066351712867622</v>
      </c>
      <c r="K241" s="11">
        <f t="shared" si="22"/>
        <v>0.84391182371648121</v>
      </c>
      <c r="L241" s="11">
        <f t="shared" si="24"/>
        <v>0.84391182371648121</v>
      </c>
      <c r="M241" s="11">
        <f t="shared" si="23"/>
        <v>-0.1697072641135686</v>
      </c>
      <c r="N241" s="4">
        <f t="shared" si="25"/>
        <v>1</v>
      </c>
    </row>
    <row r="242" spans="2:14" x14ac:dyDescent="0.25">
      <c r="B242" s="4">
        <v>235</v>
      </c>
      <c r="C242" s="10">
        <f>credit_risk_dataset!B236/1000</f>
        <v>23.343</v>
      </c>
      <c r="D242" s="10">
        <f>credit_risk_dataset!C236/1000</f>
        <v>62.944000000000003</v>
      </c>
      <c r="E242" s="10">
        <f>credit_risk_dataset!D236/100</f>
        <v>5.81</v>
      </c>
      <c r="F242" s="10">
        <f>credit_risk_dataset!E236</f>
        <v>27</v>
      </c>
      <c r="G242" s="10">
        <f>credit_risk_dataset!F236</f>
        <v>0</v>
      </c>
      <c r="H242" s="10">
        <f>credit_risk_dataset!G236</f>
        <v>1</v>
      </c>
      <c r="I242" s="11">
        <f t="shared" si="21"/>
        <v>4.7612930056333127</v>
      </c>
      <c r="J242" s="12">
        <f t="shared" si="26"/>
        <v>116.89697667254948</v>
      </c>
      <c r="K242" s="11">
        <f t="shared" si="22"/>
        <v>0.99151801828831088</v>
      </c>
      <c r="L242" s="11">
        <f t="shared" si="24"/>
        <v>0.99151801828831088</v>
      </c>
      <c r="M242" s="11">
        <f t="shared" si="23"/>
        <v>-8.5181584306657336E-3</v>
      </c>
      <c r="N242" s="4">
        <f t="shared" si="25"/>
        <v>1</v>
      </c>
    </row>
    <row r="243" spans="2:14" x14ac:dyDescent="0.25">
      <c r="B243" s="4">
        <v>236</v>
      </c>
      <c r="C243" s="10">
        <f>credit_risk_dataset!B237/1000</f>
        <v>10.759</v>
      </c>
      <c r="D243" s="10">
        <f>credit_risk_dataset!C237/1000</f>
        <v>93.962999999999994</v>
      </c>
      <c r="E243" s="10">
        <f>credit_risk_dataset!D237/100</f>
        <v>6.69</v>
      </c>
      <c r="F243" s="10">
        <f>credit_risk_dataset!E237</f>
        <v>0</v>
      </c>
      <c r="G243" s="10">
        <f>credit_risk_dataset!F237</f>
        <v>1</v>
      </c>
      <c r="H243" s="10">
        <f>credit_risk_dataset!G237</f>
        <v>1</v>
      </c>
      <c r="I243" s="11">
        <f t="shared" si="21"/>
        <v>2.2408850714589548</v>
      </c>
      <c r="J243" s="12">
        <f t="shared" si="26"/>
        <v>9.4016487370954973</v>
      </c>
      <c r="K243" s="11">
        <f t="shared" si="22"/>
        <v>0.90386139493120066</v>
      </c>
      <c r="L243" s="11">
        <f t="shared" si="24"/>
        <v>0.90386139493120066</v>
      </c>
      <c r="M243" s="11">
        <f t="shared" si="23"/>
        <v>-0.10107925453646567</v>
      </c>
      <c r="N243" s="4">
        <f t="shared" si="25"/>
        <v>1</v>
      </c>
    </row>
    <row r="244" spans="2:14" x14ac:dyDescent="0.25">
      <c r="B244" s="4">
        <v>237</v>
      </c>
      <c r="C244" s="10">
        <f>credit_risk_dataset!B238/1000</f>
        <v>28.077999999999999</v>
      </c>
      <c r="D244" s="10">
        <f>credit_risk_dataset!C238/1000</f>
        <v>44.284999999999997</v>
      </c>
      <c r="E244" s="10">
        <f>credit_risk_dataset!D238/100</f>
        <v>5.95</v>
      </c>
      <c r="F244" s="10">
        <f>credit_risk_dataset!E238</f>
        <v>26</v>
      </c>
      <c r="G244" s="10">
        <f>credit_risk_dataset!F238</f>
        <v>1</v>
      </c>
      <c r="H244" s="10">
        <f>credit_risk_dataset!G238</f>
        <v>1</v>
      </c>
      <c r="I244" s="11">
        <f t="shared" si="21"/>
        <v>6.8169965751152164</v>
      </c>
      <c r="J244" s="12">
        <f t="shared" si="26"/>
        <v>913.23804512416791</v>
      </c>
      <c r="K244" s="11">
        <f t="shared" si="22"/>
        <v>0.99890619297093008</v>
      </c>
      <c r="L244" s="11">
        <f t="shared" si="24"/>
        <v>0.99890619297093008</v>
      </c>
      <c r="M244" s="11">
        <f t="shared" si="23"/>
        <v>-1.0944056725517824E-3</v>
      </c>
      <c r="N244" s="4">
        <f t="shared" si="25"/>
        <v>1</v>
      </c>
    </row>
    <row r="245" spans="2:14" x14ac:dyDescent="0.25">
      <c r="B245" s="4">
        <v>238</v>
      </c>
      <c r="C245" s="10">
        <f>credit_risk_dataset!B239/1000</f>
        <v>40.152999999999999</v>
      </c>
      <c r="D245" s="10">
        <f>credit_risk_dataset!C239/1000</f>
        <v>57.625999999999998</v>
      </c>
      <c r="E245" s="10">
        <f>credit_risk_dataset!D239/100</f>
        <v>7.84</v>
      </c>
      <c r="F245" s="10">
        <f>credit_risk_dataset!E239</f>
        <v>26</v>
      </c>
      <c r="G245" s="10">
        <f>credit_risk_dataset!F239</f>
        <v>0</v>
      </c>
      <c r="H245" s="10">
        <f>credit_risk_dataset!G239</f>
        <v>1</v>
      </c>
      <c r="I245" s="11">
        <f t="shared" si="21"/>
        <v>4.6039161389214485</v>
      </c>
      <c r="J245" s="12">
        <f t="shared" si="26"/>
        <v>99.87467389217899</v>
      </c>
      <c r="K245" s="11">
        <f t="shared" si="22"/>
        <v>0.99008670896850814</v>
      </c>
      <c r="L245" s="11">
        <f t="shared" si="24"/>
        <v>0.99008670896850814</v>
      </c>
      <c r="M245" s="11">
        <f t="shared" si="23"/>
        <v>-9.9627548721526616E-3</v>
      </c>
      <c r="N245" s="4">
        <f t="shared" si="25"/>
        <v>1</v>
      </c>
    </row>
    <row r="246" spans="2:14" x14ac:dyDescent="0.25">
      <c r="B246" s="4">
        <v>239</v>
      </c>
      <c r="C246" s="10">
        <f>credit_risk_dataset!B240/1000</f>
        <v>16.111000000000001</v>
      </c>
      <c r="D246" s="10">
        <f>credit_risk_dataset!C240/1000</f>
        <v>62.808</v>
      </c>
      <c r="E246" s="10">
        <f>credit_risk_dataset!D240/100</f>
        <v>6.93</v>
      </c>
      <c r="F246" s="10">
        <f>credit_risk_dataset!E240</f>
        <v>15</v>
      </c>
      <c r="G246" s="10">
        <f>credit_risk_dataset!F240</f>
        <v>0</v>
      </c>
      <c r="H246" s="10">
        <f>credit_risk_dataset!G240</f>
        <v>1</v>
      </c>
      <c r="I246" s="11">
        <f t="shared" si="21"/>
        <v>2.0693739555879622</v>
      </c>
      <c r="J246" s="12">
        <f t="shared" si="26"/>
        <v>7.9198633792904651</v>
      </c>
      <c r="K246" s="11">
        <f t="shared" si="22"/>
        <v>0.8878906595899515</v>
      </c>
      <c r="L246" s="11">
        <f t="shared" si="24"/>
        <v>0.8878906595899515</v>
      </c>
      <c r="M246" s="11">
        <f t="shared" si="23"/>
        <v>-0.11890667466361923</v>
      </c>
      <c r="N246" s="4">
        <f t="shared" si="25"/>
        <v>1</v>
      </c>
    </row>
    <row r="247" spans="2:14" x14ac:dyDescent="0.25">
      <c r="B247" s="4">
        <v>240</v>
      </c>
      <c r="C247" s="10">
        <f>credit_risk_dataset!B241/1000</f>
        <v>42.503999999999998</v>
      </c>
      <c r="D247" s="10">
        <f>credit_risk_dataset!C241/1000</f>
        <v>73.870999999999995</v>
      </c>
      <c r="E247" s="10">
        <f>credit_risk_dataset!D241/100</f>
        <v>7.45</v>
      </c>
      <c r="F247" s="10">
        <f>credit_risk_dataset!E241</f>
        <v>8</v>
      </c>
      <c r="G247" s="10">
        <f>credit_risk_dataset!F241</f>
        <v>1</v>
      </c>
      <c r="H247" s="10">
        <f>credit_risk_dataset!G241</f>
        <v>1</v>
      </c>
      <c r="I247" s="11">
        <f t="shared" si="21"/>
        <v>4.7267076166236457</v>
      </c>
      <c r="J247" s="12">
        <f t="shared" si="26"/>
        <v>112.92316329918221</v>
      </c>
      <c r="K247" s="11">
        <f t="shared" si="22"/>
        <v>0.99122215385317358</v>
      </c>
      <c r="L247" s="11">
        <f t="shared" si="24"/>
        <v>0.99122215385317358</v>
      </c>
      <c r="M247" s="11">
        <f t="shared" si="23"/>
        <v>-8.8165983790667469E-3</v>
      </c>
      <c r="N247" s="4">
        <f t="shared" si="25"/>
        <v>1</v>
      </c>
    </row>
    <row r="248" spans="2:14" x14ac:dyDescent="0.25">
      <c r="B248" s="4">
        <v>241</v>
      </c>
      <c r="C248" s="10">
        <f>credit_risk_dataset!B242/1000</f>
        <v>6.8019999999999996</v>
      </c>
      <c r="D248" s="10">
        <f>credit_risk_dataset!C242/1000</f>
        <v>39.198</v>
      </c>
      <c r="E248" s="10">
        <f>credit_risk_dataset!D242/100</f>
        <v>7.93</v>
      </c>
      <c r="F248" s="10">
        <f>credit_risk_dataset!E242</f>
        <v>12</v>
      </c>
      <c r="G248" s="10">
        <f>credit_risk_dataset!F242</f>
        <v>1</v>
      </c>
      <c r="H248" s="10">
        <f>credit_risk_dataset!G242</f>
        <v>1</v>
      </c>
      <c r="I248" s="11">
        <f t="shared" si="21"/>
        <v>2.5172142235068082</v>
      </c>
      <c r="J248" s="12">
        <f t="shared" si="26"/>
        <v>12.394021552774406</v>
      </c>
      <c r="K248" s="11">
        <f t="shared" si="22"/>
        <v>0.92533982448364338</v>
      </c>
      <c r="L248" s="11">
        <f t="shared" si="24"/>
        <v>0.92533982448364338</v>
      </c>
      <c r="M248" s="11">
        <f t="shared" si="23"/>
        <v>-7.7594231116264886E-2</v>
      </c>
      <c r="N248" s="4">
        <f t="shared" si="25"/>
        <v>1</v>
      </c>
    </row>
    <row r="249" spans="2:14" x14ac:dyDescent="0.25">
      <c r="B249" s="4">
        <v>242</v>
      </c>
      <c r="C249" s="10">
        <f>credit_risk_dataset!B243/1000</f>
        <v>13.154999999999999</v>
      </c>
      <c r="D249" s="10">
        <f>credit_risk_dataset!C243/1000</f>
        <v>39.758000000000003</v>
      </c>
      <c r="E249" s="10">
        <f>credit_risk_dataset!D243/100</f>
        <v>7.14</v>
      </c>
      <c r="F249" s="10">
        <f>credit_risk_dataset!E243</f>
        <v>10</v>
      </c>
      <c r="G249" s="10">
        <f>credit_risk_dataset!F243</f>
        <v>1</v>
      </c>
      <c r="H249" s="10">
        <f>credit_risk_dataset!G243</f>
        <v>1</v>
      </c>
      <c r="I249" s="11">
        <f t="shared" si="21"/>
        <v>3.0057713523262484</v>
      </c>
      <c r="J249" s="12">
        <f t="shared" si="26"/>
        <v>20.201792787517508</v>
      </c>
      <c r="K249" s="11">
        <f t="shared" si="22"/>
        <v>0.95283417727821829</v>
      </c>
      <c r="L249" s="11">
        <f t="shared" si="24"/>
        <v>0.95283417727821829</v>
      </c>
      <c r="M249" s="11">
        <f t="shared" si="23"/>
        <v>-4.8314391225201488E-2</v>
      </c>
      <c r="N249" s="4">
        <f t="shared" si="25"/>
        <v>1</v>
      </c>
    </row>
    <row r="250" spans="2:14" x14ac:dyDescent="0.25">
      <c r="B250" s="4">
        <v>243</v>
      </c>
      <c r="C250" s="10">
        <f>credit_risk_dataset!B244/1000</f>
        <v>13.12</v>
      </c>
      <c r="D250" s="10">
        <f>credit_risk_dataset!C244/1000</f>
        <v>35.253999999999998</v>
      </c>
      <c r="E250" s="10">
        <f>credit_risk_dataset!D244/100</f>
        <v>7.31</v>
      </c>
      <c r="F250" s="10">
        <f>credit_risk_dataset!E244</f>
        <v>12</v>
      </c>
      <c r="G250" s="10">
        <f>credit_risk_dataset!F244</f>
        <v>1</v>
      </c>
      <c r="H250" s="10">
        <f>credit_risk_dataset!G244</f>
        <v>1</v>
      </c>
      <c r="I250" s="11">
        <f t="shared" si="21"/>
        <v>3.157730591400719</v>
      </c>
      <c r="J250" s="12">
        <f t="shared" si="26"/>
        <v>23.517165266910219</v>
      </c>
      <c r="K250" s="11">
        <f t="shared" si="22"/>
        <v>0.95921225031061574</v>
      </c>
      <c r="L250" s="11">
        <f t="shared" si="24"/>
        <v>0.95921225031061574</v>
      </c>
      <c r="M250" s="11">
        <f t="shared" si="23"/>
        <v>-4.1642903967342042E-2</v>
      </c>
      <c r="N250" s="4">
        <f t="shared" si="25"/>
        <v>1</v>
      </c>
    </row>
    <row r="251" spans="2:14" x14ac:dyDescent="0.25">
      <c r="B251" s="4">
        <v>244</v>
      </c>
      <c r="C251" s="10">
        <f>credit_risk_dataset!B245/1000</f>
        <v>44.384</v>
      </c>
      <c r="D251" s="10">
        <f>credit_risk_dataset!C245/1000</f>
        <v>64.238</v>
      </c>
      <c r="E251" s="10">
        <f>credit_risk_dataset!D245/100</f>
        <v>7.62</v>
      </c>
      <c r="F251" s="10">
        <f>credit_risk_dataset!E245</f>
        <v>24</v>
      </c>
      <c r="G251" s="10">
        <f>credit_risk_dataset!F245</f>
        <v>0</v>
      </c>
      <c r="H251" s="10">
        <f>credit_risk_dataset!G245</f>
        <v>1</v>
      </c>
      <c r="I251" s="11">
        <f t="shared" si="21"/>
        <v>4.7541700136629208</v>
      </c>
      <c r="J251" s="12">
        <f t="shared" si="26"/>
        <v>116.06727891959319</v>
      </c>
      <c r="K251" s="11">
        <f t="shared" si="22"/>
        <v>0.99145790344467777</v>
      </c>
      <c r="L251" s="11">
        <f t="shared" si="24"/>
        <v>0.99145790344467777</v>
      </c>
      <c r="M251" s="11">
        <f t="shared" si="23"/>
        <v>-8.5787893672219246E-3</v>
      </c>
      <c r="N251" s="4">
        <f t="shared" si="25"/>
        <v>1</v>
      </c>
    </row>
    <row r="252" spans="2:14" x14ac:dyDescent="0.25">
      <c r="B252" s="4">
        <v>245</v>
      </c>
      <c r="C252" s="10">
        <f>credit_risk_dataset!B246/1000</f>
        <v>26.917999999999999</v>
      </c>
      <c r="D252" s="10">
        <f>credit_risk_dataset!C246/1000</f>
        <v>21.251999999999999</v>
      </c>
      <c r="E252" s="10">
        <f>credit_risk_dataset!D246/100</f>
        <v>6.91</v>
      </c>
      <c r="F252" s="10">
        <f>credit_risk_dataset!E246</f>
        <v>20</v>
      </c>
      <c r="G252" s="10">
        <f>credit_risk_dataset!F246</f>
        <v>0</v>
      </c>
      <c r="H252" s="10">
        <f>credit_risk_dataset!G246</f>
        <v>1</v>
      </c>
      <c r="I252" s="11">
        <f t="shared" si="21"/>
        <v>2.9973716984514431</v>
      </c>
      <c r="J252" s="12">
        <f t="shared" si="26"/>
        <v>20.032815389782694</v>
      </c>
      <c r="K252" s="11">
        <f t="shared" si="22"/>
        <v>0.95245524759915023</v>
      </c>
      <c r="L252" s="11">
        <f t="shared" si="24"/>
        <v>0.95245524759915023</v>
      </c>
      <c r="M252" s="11">
        <f t="shared" si="23"/>
        <v>-4.871215723294444E-2</v>
      </c>
      <c r="N252" s="4">
        <f t="shared" si="25"/>
        <v>1</v>
      </c>
    </row>
    <row r="253" spans="2:14" x14ac:dyDescent="0.25">
      <c r="B253" s="4">
        <v>246</v>
      </c>
      <c r="C253" s="10">
        <f>credit_risk_dataset!B247/1000</f>
        <v>25.445</v>
      </c>
      <c r="D253" s="10">
        <f>credit_risk_dataset!C247/1000</f>
        <v>59.764000000000003</v>
      </c>
      <c r="E253" s="10">
        <f>credit_risk_dataset!D247/100</f>
        <v>7.72</v>
      </c>
      <c r="F253" s="10">
        <f>credit_risk_dataset!E247</f>
        <v>9</v>
      </c>
      <c r="G253" s="10">
        <f>credit_risk_dataset!F247</f>
        <v>0</v>
      </c>
      <c r="H253" s="10">
        <f>credit_risk_dataset!G247</f>
        <v>1</v>
      </c>
      <c r="I253" s="11">
        <f t="shared" si="21"/>
        <v>1.3676888980847783</v>
      </c>
      <c r="J253" s="12">
        <f t="shared" si="26"/>
        <v>3.9262662005813729</v>
      </c>
      <c r="K253" s="11">
        <f t="shared" si="22"/>
        <v>0.79700650365138914</v>
      </c>
      <c r="L253" s="11">
        <f t="shared" si="24"/>
        <v>0.79700650365138914</v>
      </c>
      <c r="M253" s="11">
        <f t="shared" si="23"/>
        <v>-0.22689244006036136</v>
      </c>
      <c r="N253" s="4">
        <f t="shared" si="25"/>
        <v>1</v>
      </c>
    </row>
    <row r="254" spans="2:14" x14ac:dyDescent="0.25">
      <c r="B254" s="4">
        <v>247</v>
      </c>
      <c r="C254" s="10">
        <f>credit_risk_dataset!B248/1000</f>
        <v>35.305999999999997</v>
      </c>
      <c r="D254" s="10">
        <f>credit_risk_dataset!C248/1000</f>
        <v>97.709000000000003</v>
      </c>
      <c r="E254" s="10">
        <f>credit_risk_dataset!D248/100</f>
        <v>6.04</v>
      </c>
      <c r="F254" s="10">
        <f>credit_risk_dataset!E248</f>
        <v>3</v>
      </c>
      <c r="G254" s="10">
        <f>credit_risk_dataset!F248</f>
        <v>1</v>
      </c>
      <c r="H254" s="10">
        <f>credit_risk_dataset!G248</f>
        <v>1</v>
      </c>
      <c r="I254" s="11">
        <f t="shared" si="21"/>
        <v>4.5156168756419923</v>
      </c>
      <c r="J254" s="12">
        <f t="shared" si="26"/>
        <v>91.433952006874136</v>
      </c>
      <c r="K254" s="11">
        <f t="shared" si="22"/>
        <v>0.98918146440470667</v>
      </c>
      <c r="L254" s="11">
        <f t="shared" si="24"/>
        <v>0.98918146440470667</v>
      </c>
      <c r="M254" s="11">
        <f t="shared" si="23"/>
        <v>-1.0877481475752553E-2</v>
      </c>
      <c r="N254" s="4">
        <f t="shared" si="25"/>
        <v>1</v>
      </c>
    </row>
    <row r="255" spans="2:14" x14ac:dyDescent="0.25">
      <c r="B255" s="4">
        <v>248</v>
      </c>
      <c r="C255" s="10">
        <f>credit_risk_dataset!B249/1000</f>
        <v>21.646000000000001</v>
      </c>
      <c r="D255" s="10">
        <f>credit_risk_dataset!C249/1000</f>
        <v>57.441000000000003</v>
      </c>
      <c r="E255" s="10">
        <f>credit_risk_dataset!D249/100</f>
        <v>7.25</v>
      </c>
      <c r="F255" s="10">
        <f>credit_risk_dataset!E249</f>
        <v>26</v>
      </c>
      <c r="G255" s="10">
        <f>credit_risk_dataset!F249</f>
        <v>1</v>
      </c>
      <c r="H255" s="10">
        <f>credit_risk_dataset!G249</f>
        <v>1</v>
      </c>
      <c r="I255" s="11">
        <f t="shared" si="21"/>
        <v>5.9415588148602696</v>
      </c>
      <c r="J255" s="12">
        <f t="shared" si="26"/>
        <v>380.52763959484452</v>
      </c>
      <c r="K255" s="11">
        <f t="shared" si="22"/>
        <v>0.99737895791491826</v>
      </c>
      <c r="L255" s="11">
        <f t="shared" si="24"/>
        <v>0.99737895791491826</v>
      </c>
      <c r="M255" s="11">
        <f t="shared" si="23"/>
        <v>-2.6244830297766338E-3</v>
      </c>
      <c r="N255" s="4">
        <f t="shared" si="25"/>
        <v>1</v>
      </c>
    </row>
    <row r="256" spans="2:14" x14ac:dyDescent="0.25">
      <c r="B256" s="4">
        <v>249</v>
      </c>
      <c r="C256" s="10">
        <f>credit_risk_dataset!B250/1000</f>
        <v>36.064999999999998</v>
      </c>
      <c r="D256" s="10">
        <f>credit_risk_dataset!C250/1000</f>
        <v>73.682000000000002</v>
      </c>
      <c r="E256" s="10">
        <f>credit_risk_dataset!D250/100</f>
        <v>7.59</v>
      </c>
      <c r="F256" s="10">
        <f>credit_risk_dataset!E250</f>
        <v>5</v>
      </c>
      <c r="G256" s="10">
        <f>credit_risk_dataset!F250</f>
        <v>0</v>
      </c>
      <c r="H256" s="10">
        <f>credit_risk_dataset!G250</f>
        <v>1</v>
      </c>
      <c r="I256" s="11">
        <f t="shared" si="21"/>
        <v>1.6574151220422553</v>
      </c>
      <c r="J256" s="12">
        <f t="shared" si="26"/>
        <v>5.2457337229329593</v>
      </c>
      <c r="K256" s="11">
        <f t="shared" si="22"/>
        <v>0.8398907087043721</v>
      </c>
      <c r="L256" s="11">
        <f t="shared" si="24"/>
        <v>0.8398907087043721</v>
      </c>
      <c r="M256" s="11">
        <f t="shared" si="23"/>
        <v>-0.1744835042949183</v>
      </c>
      <c r="N256" s="4">
        <f t="shared" si="25"/>
        <v>1</v>
      </c>
    </row>
    <row r="257" spans="2:14" x14ac:dyDescent="0.25">
      <c r="B257" s="4">
        <v>250</v>
      </c>
      <c r="C257" s="10">
        <f>credit_risk_dataset!B251/1000</f>
        <v>30.199000000000002</v>
      </c>
      <c r="D257" s="10">
        <f>credit_risk_dataset!C251/1000</f>
        <v>79.494</v>
      </c>
      <c r="E257" s="10">
        <f>credit_risk_dataset!D251/100</f>
        <v>5.56</v>
      </c>
      <c r="F257" s="10">
        <f>credit_risk_dataset!E251</f>
        <v>27</v>
      </c>
      <c r="G257" s="10">
        <f>credit_risk_dataset!F251</f>
        <v>0</v>
      </c>
      <c r="H257" s="10">
        <f>credit_risk_dataset!G251</f>
        <v>1</v>
      </c>
      <c r="I257" s="11">
        <f t="shared" si="21"/>
        <v>5.4786826834346556</v>
      </c>
      <c r="J257" s="12">
        <f t="shared" si="26"/>
        <v>239.53096134788345</v>
      </c>
      <c r="K257" s="11">
        <f t="shared" si="22"/>
        <v>0.99584253106379228</v>
      </c>
      <c r="L257" s="11">
        <f t="shared" si="24"/>
        <v>0.99584253106379228</v>
      </c>
      <c r="M257" s="11">
        <f t="shared" si="23"/>
        <v>-4.1661352384473969E-3</v>
      </c>
      <c r="N257" s="4">
        <f t="shared" si="25"/>
        <v>1</v>
      </c>
    </row>
    <row r="258" spans="2:14" x14ac:dyDescent="0.25">
      <c r="B258" s="4">
        <v>251</v>
      </c>
      <c r="C258" s="10">
        <f>credit_risk_dataset!B252/1000</f>
        <v>46.975999999999999</v>
      </c>
      <c r="D258" s="10">
        <f>credit_risk_dataset!C252/1000</f>
        <v>85.215000000000003</v>
      </c>
      <c r="E258" s="10">
        <f>credit_risk_dataset!D252/100</f>
        <v>6.23</v>
      </c>
      <c r="F258" s="10">
        <f>credit_risk_dataset!E252</f>
        <v>6</v>
      </c>
      <c r="G258" s="10">
        <f>credit_risk_dataset!F252</f>
        <v>0</v>
      </c>
      <c r="H258" s="10">
        <f>credit_risk_dataset!G252</f>
        <v>1</v>
      </c>
      <c r="I258" s="11">
        <f t="shared" si="21"/>
        <v>3.2449640458527913</v>
      </c>
      <c r="J258" s="12">
        <f t="shared" si="26"/>
        <v>25.660787431913391</v>
      </c>
      <c r="K258" s="11">
        <f t="shared" si="22"/>
        <v>0.96249173050294146</v>
      </c>
      <c r="L258" s="11">
        <f t="shared" si="24"/>
        <v>0.96249173050294146</v>
      </c>
      <c r="M258" s="11">
        <f t="shared" si="23"/>
        <v>-3.8229804542362134E-2</v>
      </c>
      <c r="N258" s="4">
        <f t="shared" si="25"/>
        <v>1</v>
      </c>
    </row>
    <row r="259" spans="2:14" x14ac:dyDescent="0.25">
      <c r="B259" s="4">
        <v>252</v>
      </c>
      <c r="C259" s="10">
        <f>credit_risk_dataset!B253/1000</f>
        <v>21.370999999999999</v>
      </c>
      <c r="D259" s="10">
        <f>credit_risk_dataset!C253/1000</f>
        <v>98.587000000000003</v>
      </c>
      <c r="E259" s="10">
        <f>credit_risk_dataset!D253/100</f>
        <v>5.56</v>
      </c>
      <c r="F259" s="10">
        <f>credit_risk_dataset!E253</f>
        <v>4</v>
      </c>
      <c r="G259" s="10">
        <f>credit_risk_dataset!F253</f>
        <v>0</v>
      </c>
      <c r="H259" s="10">
        <f>credit_risk_dataset!G253</f>
        <v>1</v>
      </c>
      <c r="I259" s="11">
        <f t="shared" si="21"/>
        <v>1.871248932255452</v>
      </c>
      <c r="J259" s="12">
        <f t="shared" si="26"/>
        <v>6.4964049043754954</v>
      </c>
      <c r="K259" s="11">
        <f t="shared" si="22"/>
        <v>0.86660272320451626</v>
      </c>
      <c r="L259" s="11">
        <f t="shared" si="24"/>
        <v>0.86660272320451626</v>
      </c>
      <c r="M259" s="11">
        <f t="shared" si="23"/>
        <v>-0.143174627280485</v>
      </c>
      <c r="N259" s="4">
        <f t="shared" si="25"/>
        <v>1</v>
      </c>
    </row>
    <row r="260" spans="2:14" x14ac:dyDescent="0.25">
      <c r="B260" s="4">
        <v>253</v>
      </c>
      <c r="C260" s="10">
        <f>credit_risk_dataset!B254/1000</f>
        <v>16.835000000000001</v>
      </c>
      <c r="D260" s="10">
        <f>credit_risk_dataset!C254/1000</f>
        <v>26.949000000000002</v>
      </c>
      <c r="E260" s="10">
        <f>credit_risk_dataset!D254/100</f>
        <v>7.1</v>
      </c>
      <c r="F260" s="10">
        <f>credit_risk_dataset!E254</f>
        <v>10</v>
      </c>
      <c r="G260" s="10">
        <f>credit_risk_dataset!F254</f>
        <v>1</v>
      </c>
      <c r="H260" s="10">
        <f>credit_risk_dataset!G254</f>
        <v>1</v>
      </c>
      <c r="I260" s="11">
        <f t="shared" si="21"/>
        <v>3.1097062322993523</v>
      </c>
      <c r="J260" s="12">
        <f t="shared" si="26"/>
        <v>22.414458789453921</v>
      </c>
      <c r="K260" s="11">
        <f t="shared" si="22"/>
        <v>0.95729134681300387</v>
      </c>
      <c r="L260" s="11">
        <f t="shared" si="24"/>
        <v>0.95729134681300387</v>
      </c>
      <c r="M260" s="11">
        <f t="shared" si="23"/>
        <v>-4.3647496229772216E-2</v>
      </c>
      <c r="N260" s="4">
        <f t="shared" si="25"/>
        <v>1</v>
      </c>
    </row>
    <row r="261" spans="2:14" x14ac:dyDescent="0.25">
      <c r="B261" s="4">
        <v>254</v>
      </c>
      <c r="C261" s="10">
        <f>credit_risk_dataset!B255/1000</f>
        <v>7.0490000000000004</v>
      </c>
      <c r="D261" s="10">
        <f>credit_risk_dataset!C255/1000</f>
        <v>75.393000000000001</v>
      </c>
      <c r="E261" s="10">
        <f>credit_risk_dataset!D255/100</f>
        <v>7</v>
      </c>
      <c r="F261" s="10">
        <f>credit_risk_dataset!E255</f>
        <v>12</v>
      </c>
      <c r="G261" s="10">
        <f>credit_risk_dataset!F255</f>
        <v>0</v>
      </c>
      <c r="H261" s="10">
        <f>credit_risk_dataset!G255</f>
        <v>1</v>
      </c>
      <c r="I261" s="11">
        <f t="shared" si="21"/>
        <v>1.1936525237349382</v>
      </c>
      <c r="J261" s="12">
        <f t="shared" si="26"/>
        <v>3.2991093025912099</v>
      </c>
      <c r="K261" s="11">
        <f t="shared" si="22"/>
        <v>0.76739367864006891</v>
      </c>
      <c r="L261" s="11">
        <f t="shared" si="24"/>
        <v>0.76739367864006891</v>
      </c>
      <c r="M261" s="11">
        <f t="shared" si="23"/>
        <v>-0.2647553385760702</v>
      </c>
      <c r="N261" s="4">
        <f t="shared" si="25"/>
        <v>1</v>
      </c>
    </row>
    <row r="262" spans="2:14" x14ac:dyDescent="0.25">
      <c r="B262" s="4">
        <v>255</v>
      </c>
      <c r="C262" s="10">
        <f>credit_risk_dataset!B256/1000</f>
        <v>36.616</v>
      </c>
      <c r="D262" s="10">
        <f>credit_risk_dataset!C256/1000</f>
        <v>93.552999999999997</v>
      </c>
      <c r="E262" s="10">
        <f>credit_risk_dataset!D256/100</f>
        <v>6.34</v>
      </c>
      <c r="F262" s="10">
        <f>credit_risk_dataset!E256</f>
        <v>25</v>
      </c>
      <c r="G262" s="10">
        <f>credit_risk_dataset!F256</f>
        <v>0</v>
      </c>
      <c r="H262" s="10">
        <f>credit_risk_dataset!G256</f>
        <v>1</v>
      </c>
      <c r="I262" s="11">
        <f t="shared" si="21"/>
        <v>5.3603280846080912</v>
      </c>
      <c r="J262" s="12">
        <f t="shared" si="26"/>
        <v>212.79474968029055</v>
      </c>
      <c r="K262" s="11">
        <f t="shared" si="22"/>
        <v>0.99532261666156252</v>
      </c>
      <c r="L262" s="11">
        <f t="shared" si="24"/>
        <v>0.99532261666156252</v>
      </c>
      <c r="M262" s="11">
        <f t="shared" si="23"/>
        <v>-4.6883565264599974E-3</v>
      </c>
      <c r="N262" s="4">
        <f t="shared" si="25"/>
        <v>1</v>
      </c>
    </row>
    <row r="263" spans="2:14" x14ac:dyDescent="0.25">
      <c r="B263" s="4">
        <v>256</v>
      </c>
      <c r="C263" s="10">
        <f>credit_risk_dataset!B257/1000</f>
        <v>43.191000000000003</v>
      </c>
      <c r="D263" s="10">
        <f>credit_risk_dataset!C257/1000</f>
        <v>26.940999999999999</v>
      </c>
      <c r="E263" s="10">
        <f>credit_risk_dataset!D257/100</f>
        <v>6.96</v>
      </c>
      <c r="F263" s="10">
        <f>credit_risk_dataset!E257</f>
        <v>24</v>
      </c>
      <c r="G263" s="10">
        <f>credit_risk_dataset!F257</f>
        <v>0</v>
      </c>
      <c r="H263" s="10">
        <f>credit_risk_dataset!G257</f>
        <v>1</v>
      </c>
      <c r="I263" s="11">
        <f t="shared" si="21"/>
        <v>4.5948131315076344</v>
      </c>
      <c r="J263" s="12">
        <f t="shared" si="26"/>
        <v>98.969639512232973</v>
      </c>
      <c r="K263" s="11">
        <f t="shared" si="22"/>
        <v>0.98999696302918416</v>
      </c>
      <c r="L263" s="11">
        <f t="shared" si="24"/>
        <v>0.98999696302918416</v>
      </c>
      <c r="M263" s="11">
        <f t="shared" si="23"/>
        <v>-1.0053403505495405E-2</v>
      </c>
      <c r="N263" s="4">
        <f t="shared" si="25"/>
        <v>1</v>
      </c>
    </row>
    <row r="264" spans="2:14" x14ac:dyDescent="0.25">
      <c r="B264" s="4">
        <v>257</v>
      </c>
      <c r="C264" s="10">
        <f>credit_risk_dataset!B258/1000</f>
        <v>25.931999999999999</v>
      </c>
      <c r="D264" s="10">
        <f>credit_risk_dataset!C258/1000</f>
        <v>45.933999999999997</v>
      </c>
      <c r="E264" s="10">
        <f>credit_risk_dataset!D258/100</f>
        <v>6.61</v>
      </c>
      <c r="F264" s="10">
        <f>credit_risk_dataset!E258</f>
        <v>18</v>
      </c>
      <c r="G264" s="10">
        <f>credit_risk_dataset!F258</f>
        <v>0</v>
      </c>
      <c r="H264" s="10">
        <f>credit_risk_dataset!G258</f>
        <v>1</v>
      </c>
      <c r="I264" s="11">
        <f t="shared" ref="I264:I327" si="27">$B$4+SUMPRODUCT($C$4:$G$4,C264:G264)</f>
        <v>3.0652717132365823</v>
      </c>
      <c r="J264" s="12">
        <f t="shared" si="26"/>
        <v>21.440286805526853</v>
      </c>
      <c r="K264" s="11">
        <f t="shared" si="22"/>
        <v>0.95543728969837816</v>
      </c>
      <c r="L264" s="11">
        <f t="shared" si="24"/>
        <v>0.95543728969837816</v>
      </c>
      <c r="M264" s="11">
        <f t="shared" si="23"/>
        <v>-4.558614833119487E-2</v>
      </c>
      <c r="N264" s="4">
        <f t="shared" si="25"/>
        <v>1</v>
      </c>
    </row>
    <row r="265" spans="2:14" x14ac:dyDescent="0.25">
      <c r="B265" s="4">
        <v>258</v>
      </c>
      <c r="C265" s="10">
        <f>credit_risk_dataset!B259/1000</f>
        <v>34.854999999999997</v>
      </c>
      <c r="D265" s="10">
        <f>credit_risk_dataset!C259/1000</f>
        <v>43.386000000000003</v>
      </c>
      <c r="E265" s="10">
        <f>credit_risk_dataset!D259/100</f>
        <v>6.74</v>
      </c>
      <c r="F265" s="10">
        <f>credit_risk_dataset!E259</f>
        <v>22</v>
      </c>
      <c r="G265" s="10">
        <f>credit_risk_dataset!F259</f>
        <v>0</v>
      </c>
      <c r="H265" s="10">
        <f>credit_risk_dataset!G259</f>
        <v>1</v>
      </c>
      <c r="I265" s="11">
        <f t="shared" si="27"/>
        <v>4.0876192521484072</v>
      </c>
      <c r="J265" s="12">
        <f t="shared" si="26"/>
        <v>59.597835252709473</v>
      </c>
      <c r="K265" s="11">
        <f t="shared" ref="K265:K328" si="28">J265/(1+J265)</f>
        <v>0.98349776034358771</v>
      </c>
      <c r="L265" s="11">
        <f t="shared" si="24"/>
        <v>0.98349776034358771</v>
      </c>
      <c r="M265" s="11">
        <f t="shared" ref="M265:M328" si="29">LN(L265)</f>
        <v>-1.6639918386335339E-2</v>
      </c>
      <c r="N265" s="4">
        <f t="shared" si="25"/>
        <v>1</v>
      </c>
    </row>
    <row r="266" spans="2:14" x14ac:dyDescent="0.25">
      <c r="B266" s="4">
        <v>259</v>
      </c>
      <c r="C266" s="10">
        <f>credit_risk_dataset!B260/1000</f>
        <v>12.157999999999999</v>
      </c>
      <c r="D266" s="10">
        <f>credit_risk_dataset!C260/1000</f>
        <v>81.885999999999996</v>
      </c>
      <c r="E266" s="10">
        <f>credit_risk_dataset!D260/100</f>
        <v>6.96</v>
      </c>
      <c r="F266" s="10">
        <f>credit_risk_dataset!E260</f>
        <v>9</v>
      </c>
      <c r="G266" s="10">
        <f>credit_risk_dataset!F260</f>
        <v>0</v>
      </c>
      <c r="H266" s="10">
        <f>credit_risk_dataset!G260</f>
        <v>0</v>
      </c>
      <c r="I266" s="11">
        <f t="shared" si="27"/>
        <v>1.1666455673650296</v>
      </c>
      <c r="J266" s="12">
        <f t="shared" si="26"/>
        <v>3.2112027883025247</v>
      </c>
      <c r="K266" s="11">
        <f t="shared" si="28"/>
        <v>0.76253815114824108</v>
      </c>
      <c r="L266" s="11">
        <f t="shared" ref="L266:L329" si="30">IF(H266=1,K266,(1-K266))</f>
        <v>0.23746184885175892</v>
      </c>
      <c r="M266" s="11">
        <f t="shared" si="29"/>
        <v>-1.4377483048244983</v>
      </c>
      <c r="N266" s="4">
        <f t="shared" ref="N266:N329" si="31">IF(L266&gt;$N$4,1,0)</f>
        <v>0</v>
      </c>
    </row>
    <row r="267" spans="2:14" x14ac:dyDescent="0.25">
      <c r="B267" s="4">
        <v>260</v>
      </c>
      <c r="C267" s="10">
        <f>credit_risk_dataset!B261/1000</f>
        <v>48.015999999999998</v>
      </c>
      <c r="D267" s="10">
        <f>credit_risk_dataset!C261/1000</f>
        <v>95.745000000000005</v>
      </c>
      <c r="E267" s="10">
        <f>credit_risk_dataset!D261/100</f>
        <v>5.85</v>
      </c>
      <c r="F267" s="10">
        <f>credit_risk_dataset!E261</f>
        <v>9</v>
      </c>
      <c r="G267" s="10">
        <f>credit_risk_dataset!F261</f>
        <v>0</v>
      </c>
      <c r="H267" s="10">
        <f>credit_risk_dataset!G261</f>
        <v>1</v>
      </c>
      <c r="I267" s="11">
        <f t="shared" si="27"/>
        <v>4.0335214473662644</v>
      </c>
      <c r="J267" s="12">
        <f t="shared" si="26"/>
        <v>56.459380328980998</v>
      </c>
      <c r="K267" s="11">
        <f t="shared" si="28"/>
        <v>0.98259640124424341</v>
      </c>
      <c r="L267" s="11">
        <f t="shared" si="30"/>
        <v>0.98259640124424341</v>
      </c>
      <c r="M267" s="11">
        <f t="shared" si="29"/>
        <v>-1.7556821737256187E-2</v>
      </c>
      <c r="N267" s="4">
        <f t="shared" si="31"/>
        <v>1</v>
      </c>
    </row>
    <row r="268" spans="2:14" x14ac:dyDescent="0.25">
      <c r="B268" s="4">
        <v>261</v>
      </c>
      <c r="C268" s="10">
        <f>credit_risk_dataset!B262/1000</f>
        <v>12.4</v>
      </c>
      <c r="D268" s="10">
        <f>credit_risk_dataset!C262/1000</f>
        <v>73.412999999999997</v>
      </c>
      <c r="E268" s="10">
        <f>credit_risk_dataset!D262/100</f>
        <v>5.78</v>
      </c>
      <c r="F268" s="10">
        <f>credit_risk_dataset!E262</f>
        <v>10</v>
      </c>
      <c r="G268" s="10">
        <f>credit_risk_dataset!F262</f>
        <v>1</v>
      </c>
      <c r="H268" s="10">
        <f>credit_risk_dataset!G262</f>
        <v>1</v>
      </c>
      <c r="I268" s="11">
        <f t="shared" si="27"/>
        <v>3.9816662221071661</v>
      </c>
      <c r="J268" s="12">
        <f t="shared" si="26"/>
        <v>53.606279823876122</v>
      </c>
      <c r="K268" s="11">
        <f t="shared" si="28"/>
        <v>0.98168708794619697</v>
      </c>
      <c r="L268" s="11">
        <f t="shared" si="30"/>
        <v>0.98168708794619697</v>
      </c>
      <c r="M268" s="11">
        <f t="shared" si="29"/>
        <v>-1.8482669119271281E-2</v>
      </c>
      <c r="N268" s="4">
        <f t="shared" si="31"/>
        <v>1</v>
      </c>
    </row>
    <row r="269" spans="2:14" x14ac:dyDescent="0.25">
      <c r="B269" s="4">
        <v>262</v>
      </c>
      <c r="C269" s="10">
        <f>credit_risk_dataset!B263/1000</f>
        <v>47.642000000000003</v>
      </c>
      <c r="D269" s="10">
        <f>credit_risk_dataset!C263/1000</f>
        <v>76.8</v>
      </c>
      <c r="E269" s="10">
        <f>credit_risk_dataset!D263/100</f>
        <v>7.37</v>
      </c>
      <c r="F269" s="10">
        <f>credit_risk_dataset!E263</f>
        <v>20</v>
      </c>
      <c r="G269" s="10">
        <f>credit_risk_dataset!F263</f>
        <v>1</v>
      </c>
      <c r="H269" s="10">
        <f>credit_risk_dataset!G263</f>
        <v>1</v>
      </c>
      <c r="I269" s="11">
        <f t="shared" si="27"/>
        <v>6.8198590109822916</v>
      </c>
      <c r="J269" s="12">
        <f t="shared" ref="J269:J332" si="32">EXP(I269)</f>
        <v>915.85587535784543</v>
      </c>
      <c r="K269" s="11">
        <f t="shared" si="28"/>
        <v>0.99890931603660205</v>
      </c>
      <c r="L269" s="11">
        <f t="shared" si="30"/>
        <v>0.99890931603660205</v>
      </c>
      <c r="M269" s="11">
        <f t="shared" si="29"/>
        <v>-1.0912791919955116E-3</v>
      </c>
      <c r="N269" s="4">
        <f t="shared" si="31"/>
        <v>1</v>
      </c>
    </row>
    <row r="270" spans="2:14" x14ac:dyDescent="0.25">
      <c r="B270" s="4">
        <v>263</v>
      </c>
      <c r="C270" s="10">
        <f>credit_risk_dataset!B264/1000</f>
        <v>20.151</v>
      </c>
      <c r="D270" s="10">
        <f>credit_risk_dataset!C264/1000</f>
        <v>62.317999999999998</v>
      </c>
      <c r="E270" s="10">
        <f>credit_risk_dataset!D264/100</f>
        <v>6.31</v>
      </c>
      <c r="F270" s="10">
        <f>credit_risk_dataset!E264</f>
        <v>29</v>
      </c>
      <c r="G270" s="10">
        <f>credit_risk_dataset!F264</f>
        <v>1</v>
      </c>
      <c r="H270" s="10">
        <f>credit_risk_dataset!G264</f>
        <v>1</v>
      </c>
      <c r="I270" s="11">
        <f t="shared" si="27"/>
        <v>6.7847068665718799</v>
      </c>
      <c r="J270" s="12">
        <f t="shared" si="32"/>
        <v>884.22085426184833</v>
      </c>
      <c r="K270" s="11">
        <f t="shared" si="28"/>
        <v>0.99887033840743178</v>
      </c>
      <c r="L270" s="11">
        <f t="shared" si="30"/>
        <v>0.99887033840743178</v>
      </c>
      <c r="M270" s="11">
        <f t="shared" si="29"/>
        <v>-1.1303001411662648E-3</v>
      </c>
      <c r="N270" s="4">
        <f t="shared" si="31"/>
        <v>1</v>
      </c>
    </row>
    <row r="271" spans="2:14" x14ac:dyDescent="0.25">
      <c r="B271" s="4">
        <v>264</v>
      </c>
      <c r="C271" s="10">
        <f>credit_risk_dataset!B265/1000</f>
        <v>6.1539999999999999</v>
      </c>
      <c r="D271" s="10">
        <f>credit_risk_dataset!C265/1000</f>
        <v>90.173000000000002</v>
      </c>
      <c r="E271" s="10">
        <f>credit_risk_dataset!D265/100</f>
        <v>5.51</v>
      </c>
      <c r="F271" s="10">
        <f>credit_risk_dataset!E265</f>
        <v>6</v>
      </c>
      <c r="G271" s="10">
        <f>credit_risk_dataset!F265</f>
        <v>1</v>
      </c>
      <c r="H271" s="10">
        <f>credit_risk_dataset!G265</f>
        <v>1</v>
      </c>
      <c r="I271" s="11">
        <f t="shared" si="27"/>
        <v>3.3440823080085869</v>
      </c>
      <c r="J271" s="12">
        <f t="shared" si="32"/>
        <v>28.334561331891422</v>
      </c>
      <c r="K271" s="11">
        <f t="shared" si="28"/>
        <v>0.96591051801709271</v>
      </c>
      <c r="L271" s="11">
        <f t="shared" si="30"/>
        <v>0.96591051801709271</v>
      </c>
      <c r="M271" s="11">
        <f t="shared" si="29"/>
        <v>-3.4684080512461975E-2</v>
      </c>
      <c r="N271" s="4">
        <f t="shared" si="31"/>
        <v>1</v>
      </c>
    </row>
    <row r="272" spans="2:14" x14ac:dyDescent="0.25">
      <c r="B272" s="4">
        <v>265</v>
      </c>
      <c r="C272" s="10">
        <f>credit_risk_dataset!B266/1000</f>
        <v>9.4990000000000006</v>
      </c>
      <c r="D272" s="10">
        <f>credit_risk_dataset!C266/1000</f>
        <v>90.39</v>
      </c>
      <c r="E272" s="10">
        <f>credit_risk_dataset!D266/100</f>
        <v>6.78</v>
      </c>
      <c r="F272" s="10">
        <f>credit_risk_dataset!E266</f>
        <v>17</v>
      </c>
      <c r="G272" s="10">
        <f>credit_risk_dataset!F266</f>
        <v>0</v>
      </c>
      <c r="H272" s="10">
        <f>credit_risk_dataset!G266</f>
        <v>1</v>
      </c>
      <c r="I272" s="11">
        <f t="shared" si="27"/>
        <v>2.32434316054607</v>
      </c>
      <c r="J272" s="12">
        <f t="shared" si="32"/>
        <v>10.219965004434545</v>
      </c>
      <c r="K272" s="11">
        <f t="shared" si="28"/>
        <v>0.91087316229553628</v>
      </c>
      <c r="L272" s="11">
        <f t="shared" si="30"/>
        <v>0.91087316229553628</v>
      </c>
      <c r="M272" s="11">
        <f t="shared" si="29"/>
        <v>-9.3351620509261837E-2</v>
      </c>
      <c r="N272" s="4">
        <f t="shared" si="31"/>
        <v>1</v>
      </c>
    </row>
    <row r="273" spans="2:14" x14ac:dyDescent="0.25">
      <c r="B273" s="4">
        <v>266</v>
      </c>
      <c r="C273" s="10">
        <f>credit_risk_dataset!B267/1000</f>
        <v>11.295</v>
      </c>
      <c r="D273" s="10">
        <f>credit_risk_dataset!C267/1000</f>
        <v>72.328999999999994</v>
      </c>
      <c r="E273" s="10">
        <f>credit_risk_dataset!D267/100</f>
        <v>5.96</v>
      </c>
      <c r="F273" s="10">
        <f>credit_risk_dataset!E267</f>
        <v>3</v>
      </c>
      <c r="G273" s="10">
        <f>credit_risk_dataset!F267</f>
        <v>1</v>
      </c>
      <c r="H273" s="10">
        <f>credit_risk_dataset!G267</f>
        <v>1</v>
      </c>
      <c r="I273" s="11">
        <f t="shared" si="27"/>
        <v>2.8181938668375301</v>
      </c>
      <c r="J273" s="12">
        <f t="shared" si="32"/>
        <v>16.746576793337091</v>
      </c>
      <c r="K273" s="11">
        <f t="shared" si="28"/>
        <v>0.943651104568209</v>
      </c>
      <c r="L273" s="11">
        <f t="shared" si="30"/>
        <v>0.943651104568209</v>
      </c>
      <c r="M273" s="11">
        <f t="shared" si="29"/>
        <v>-5.7998773771244121E-2</v>
      </c>
      <c r="N273" s="4">
        <f t="shared" si="31"/>
        <v>1</v>
      </c>
    </row>
    <row r="274" spans="2:14" x14ac:dyDescent="0.25">
      <c r="B274" s="4">
        <v>267</v>
      </c>
      <c r="C274" s="10">
        <f>credit_risk_dataset!B268/1000</f>
        <v>17.183</v>
      </c>
      <c r="D274" s="10">
        <f>credit_risk_dataset!C268/1000</f>
        <v>63.088000000000001</v>
      </c>
      <c r="E274" s="10">
        <f>credit_risk_dataset!D268/100</f>
        <v>7.46</v>
      </c>
      <c r="F274" s="10">
        <f>credit_risk_dataset!E268</f>
        <v>1</v>
      </c>
      <c r="G274" s="10">
        <f>credit_risk_dataset!F268</f>
        <v>1</v>
      </c>
      <c r="H274" s="10">
        <f>credit_risk_dataset!G268</f>
        <v>1</v>
      </c>
      <c r="I274" s="11">
        <f t="shared" si="27"/>
        <v>2.0671396852084079</v>
      </c>
      <c r="J274" s="12">
        <f t="shared" si="32"/>
        <v>7.9021880162549358</v>
      </c>
      <c r="K274" s="11">
        <f t="shared" si="28"/>
        <v>0.88766806562902834</v>
      </c>
      <c r="L274" s="11">
        <f t="shared" si="30"/>
        <v>0.88766806562902834</v>
      </c>
      <c r="M274" s="11">
        <f t="shared" si="29"/>
        <v>-0.11915740583789999</v>
      </c>
      <c r="N274" s="4">
        <f t="shared" si="31"/>
        <v>1</v>
      </c>
    </row>
    <row r="275" spans="2:14" x14ac:dyDescent="0.25">
      <c r="B275" s="4">
        <v>268</v>
      </c>
      <c r="C275" s="10">
        <f>credit_risk_dataset!B269/1000</f>
        <v>34.298999999999999</v>
      </c>
      <c r="D275" s="10">
        <f>credit_risk_dataset!C269/1000</f>
        <v>59.811</v>
      </c>
      <c r="E275" s="10">
        <f>credit_risk_dataset!D269/100</f>
        <v>6.97</v>
      </c>
      <c r="F275" s="10">
        <f>credit_risk_dataset!E269</f>
        <v>13</v>
      </c>
      <c r="G275" s="10">
        <f>credit_risk_dataset!F269</f>
        <v>0</v>
      </c>
      <c r="H275" s="10">
        <f>credit_risk_dataset!G269</f>
        <v>1</v>
      </c>
      <c r="I275" s="11">
        <f t="shared" si="27"/>
        <v>2.8386036051291379</v>
      </c>
      <c r="J275" s="12">
        <f t="shared" si="32"/>
        <v>17.091881849349434</v>
      </c>
      <c r="K275" s="11">
        <f t="shared" si="28"/>
        <v>0.94472659017304172</v>
      </c>
      <c r="L275" s="11">
        <f t="shared" si="30"/>
        <v>0.94472659017304172</v>
      </c>
      <c r="M275" s="11">
        <f t="shared" si="29"/>
        <v>-5.685971591845293E-2</v>
      </c>
      <c r="N275" s="4">
        <f t="shared" si="31"/>
        <v>1</v>
      </c>
    </row>
    <row r="276" spans="2:14" x14ac:dyDescent="0.25">
      <c r="B276" s="4">
        <v>269</v>
      </c>
      <c r="C276" s="10">
        <f>credit_risk_dataset!B270/1000</f>
        <v>17.873999999999999</v>
      </c>
      <c r="D276" s="10">
        <f>credit_risk_dataset!C270/1000</f>
        <v>75.478999999999999</v>
      </c>
      <c r="E276" s="10">
        <f>credit_risk_dataset!D270/100</f>
        <v>5.6</v>
      </c>
      <c r="F276" s="10">
        <f>credit_risk_dataset!E270</f>
        <v>12</v>
      </c>
      <c r="G276" s="10">
        <f>credit_risk_dataset!F270</f>
        <v>0</v>
      </c>
      <c r="H276" s="10">
        <f>credit_risk_dataset!G270</f>
        <v>1</v>
      </c>
      <c r="I276" s="11">
        <f t="shared" si="27"/>
        <v>2.5283776761794332</v>
      </c>
      <c r="J276" s="12">
        <f t="shared" si="32"/>
        <v>12.533156795704549</v>
      </c>
      <c r="K276" s="11">
        <f t="shared" si="28"/>
        <v>0.92610741048109324</v>
      </c>
      <c r="L276" s="11">
        <f t="shared" si="30"/>
        <v>0.92610741048109324</v>
      </c>
      <c r="M276" s="11">
        <f t="shared" si="29"/>
        <v>-7.6765057022688668E-2</v>
      </c>
      <c r="N276" s="4">
        <f t="shared" si="31"/>
        <v>1</v>
      </c>
    </row>
    <row r="277" spans="2:14" x14ac:dyDescent="0.25">
      <c r="B277" s="4">
        <v>270</v>
      </c>
      <c r="C277" s="10">
        <f>credit_risk_dataset!B271/1000</f>
        <v>37.710999999999999</v>
      </c>
      <c r="D277" s="10">
        <f>credit_risk_dataset!C271/1000</f>
        <v>39.963000000000001</v>
      </c>
      <c r="E277" s="10">
        <f>credit_risk_dataset!D271/100</f>
        <v>7.83</v>
      </c>
      <c r="F277" s="10">
        <f>credit_risk_dataset!E271</f>
        <v>28</v>
      </c>
      <c r="G277" s="10">
        <f>credit_risk_dataset!F271</f>
        <v>1</v>
      </c>
      <c r="H277" s="10">
        <f>credit_risk_dataset!G271</f>
        <v>1</v>
      </c>
      <c r="I277" s="11">
        <f t="shared" si="27"/>
        <v>6.7338936577959272</v>
      </c>
      <c r="J277" s="12">
        <f t="shared" si="32"/>
        <v>840.41318499202703</v>
      </c>
      <c r="K277" s="11">
        <f t="shared" si="28"/>
        <v>0.99881152325892131</v>
      </c>
      <c r="L277" s="11">
        <f t="shared" si="30"/>
        <v>0.99881152325892131</v>
      </c>
      <c r="M277" s="11">
        <f t="shared" si="29"/>
        <v>-1.189183539625322E-3</v>
      </c>
      <c r="N277" s="4">
        <f t="shared" si="31"/>
        <v>1</v>
      </c>
    </row>
    <row r="278" spans="2:14" x14ac:dyDescent="0.25">
      <c r="B278" s="4">
        <v>271</v>
      </c>
      <c r="C278" s="10">
        <f>credit_risk_dataset!B272/1000</f>
        <v>10.539</v>
      </c>
      <c r="D278" s="10">
        <f>credit_risk_dataset!C272/1000</f>
        <v>75.123000000000005</v>
      </c>
      <c r="E278" s="10">
        <f>credit_risk_dataset!D272/100</f>
        <v>6.79</v>
      </c>
      <c r="F278" s="10">
        <f>credit_risk_dataset!E272</f>
        <v>11</v>
      </c>
      <c r="G278" s="10">
        <f>credit_risk_dataset!F272</f>
        <v>1</v>
      </c>
      <c r="H278" s="10">
        <f>credit_risk_dataset!G272</f>
        <v>1</v>
      </c>
      <c r="I278" s="11">
        <f t="shared" si="27"/>
        <v>3.5422973100703246</v>
      </c>
      <c r="J278" s="12">
        <f t="shared" si="32"/>
        <v>34.546191412980555</v>
      </c>
      <c r="K278" s="11">
        <f t="shared" si="28"/>
        <v>0.9718675908655906</v>
      </c>
      <c r="L278" s="11">
        <f t="shared" si="30"/>
        <v>0.9718675908655906</v>
      </c>
      <c r="M278" s="11">
        <f t="shared" si="29"/>
        <v>-2.8535707190256665E-2</v>
      </c>
      <c r="N278" s="4">
        <f t="shared" si="31"/>
        <v>1</v>
      </c>
    </row>
    <row r="279" spans="2:14" x14ac:dyDescent="0.25">
      <c r="B279" s="4">
        <v>272</v>
      </c>
      <c r="C279" s="10">
        <f>credit_risk_dataset!B273/1000</f>
        <v>47.405000000000001</v>
      </c>
      <c r="D279" s="10">
        <f>credit_risk_dataset!C273/1000</f>
        <v>93.477000000000004</v>
      </c>
      <c r="E279" s="10">
        <f>credit_risk_dataset!D273/100</f>
        <v>7.44</v>
      </c>
      <c r="F279" s="10">
        <f>credit_risk_dataset!E273</f>
        <v>6</v>
      </c>
      <c r="G279" s="10">
        <f>credit_risk_dataset!F273</f>
        <v>0</v>
      </c>
      <c r="H279" s="10">
        <f>credit_risk_dataset!G273</f>
        <v>1</v>
      </c>
      <c r="I279" s="11">
        <f t="shared" si="27"/>
        <v>2.7770380608276293</v>
      </c>
      <c r="J279" s="12">
        <f t="shared" si="32"/>
        <v>16.071348025462928</v>
      </c>
      <c r="K279" s="11">
        <f t="shared" si="28"/>
        <v>0.94142231776257856</v>
      </c>
      <c r="L279" s="11">
        <f t="shared" si="30"/>
        <v>0.94142231776257856</v>
      </c>
      <c r="M279" s="11">
        <f t="shared" si="29"/>
        <v>-6.0363443303772399E-2</v>
      </c>
      <c r="N279" s="4">
        <f t="shared" si="31"/>
        <v>1</v>
      </c>
    </row>
    <row r="280" spans="2:14" x14ac:dyDescent="0.25">
      <c r="B280" s="4">
        <v>273</v>
      </c>
      <c r="C280" s="10">
        <f>credit_risk_dataset!B274/1000</f>
        <v>7.5570000000000004</v>
      </c>
      <c r="D280" s="10">
        <f>credit_risk_dataset!C274/1000</f>
        <v>34.387999999999998</v>
      </c>
      <c r="E280" s="10">
        <f>credit_risk_dataset!D274/100</f>
        <v>7.64</v>
      </c>
      <c r="F280" s="10">
        <f>credit_risk_dataset!E274</f>
        <v>1</v>
      </c>
      <c r="G280" s="10">
        <f>credit_risk_dataset!F274</f>
        <v>1</v>
      </c>
      <c r="H280" s="10">
        <f>credit_risk_dataset!G274</f>
        <v>1</v>
      </c>
      <c r="I280" s="11">
        <f t="shared" si="27"/>
        <v>1.0830515330116124</v>
      </c>
      <c r="J280" s="12">
        <f t="shared" si="32"/>
        <v>2.953679062093205</v>
      </c>
      <c r="K280" s="11">
        <f t="shared" si="28"/>
        <v>0.74707102314203322</v>
      </c>
      <c r="L280" s="11">
        <f t="shared" si="30"/>
        <v>0.74707102314203322</v>
      </c>
      <c r="M280" s="11">
        <f t="shared" si="29"/>
        <v>-0.2915950205348834</v>
      </c>
      <c r="N280" s="4">
        <f t="shared" si="31"/>
        <v>1</v>
      </c>
    </row>
    <row r="281" spans="2:14" x14ac:dyDescent="0.25">
      <c r="B281" s="4">
        <v>274</v>
      </c>
      <c r="C281" s="10">
        <f>credit_risk_dataset!B275/1000</f>
        <v>43.36</v>
      </c>
      <c r="D281" s="10">
        <f>credit_risk_dataset!C275/1000</f>
        <v>25.568999999999999</v>
      </c>
      <c r="E281" s="10">
        <f>credit_risk_dataset!D275/100</f>
        <v>6.68</v>
      </c>
      <c r="F281" s="10">
        <f>credit_risk_dataset!E275</f>
        <v>12</v>
      </c>
      <c r="G281" s="10">
        <f>credit_risk_dataset!F275</f>
        <v>0</v>
      </c>
      <c r="H281" s="10">
        <f>credit_risk_dataset!G275</f>
        <v>1</v>
      </c>
      <c r="I281" s="11">
        <f t="shared" si="27"/>
        <v>3.0150196381737167</v>
      </c>
      <c r="J281" s="12">
        <f t="shared" si="32"/>
        <v>20.38949134899066</v>
      </c>
      <c r="K281" s="11">
        <f t="shared" si="28"/>
        <v>0.95324807010676349</v>
      </c>
      <c r="L281" s="11">
        <f t="shared" si="30"/>
        <v>0.95324807010676349</v>
      </c>
      <c r="M281" s="11">
        <f t="shared" si="29"/>
        <v>-4.7880104787018436E-2</v>
      </c>
      <c r="N281" s="4">
        <f t="shared" si="31"/>
        <v>1</v>
      </c>
    </row>
    <row r="282" spans="2:14" x14ac:dyDescent="0.25">
      <c r="B282" s="4">
        <v>275</v>
      </c>
      <c r="C282" s="10">
        <f>credit_risk_dataset!B276/1000</f>
        <v>21.481999999999999</v>
      </c>
      <c r="D282" s="10">
        <f>credit_risk_dataset!C276/1000</f>
        <v>89.835999999999999</v>
      </c>
      <c r="E282" s="10">
        <f>credit_risk_dataset!D276/100</f>
        <v>6.89</v>
      </c>
      <c r="F282" s="10">
        <f>credit_risk_dataset!E276</f>
        <v>13</v>
      </c>
      <c r="G282" s="10">
        <f>credit_risk_dataset!F276</f>
        <v>0</v>
      </c>
      <c r="H282" s="10">
        <f>credit_risk_dataset!G276</f>
        <v>1</v>
      </c>
      <c r="I282" s="11">
        <f t="shared" si="27"/>
        <v>2.4239335992005504</v>
      </c>
      <c r="J282" s="12">
        <f t="shared" si="32"/>
        <v>11.290183137015413</v>
      </c>
      <c r="K282" s="11">
        <f t="shared" si="28"/>
        <v>0.91863424744353783</v>
      </c>
      <c r="L282" s="11">
        <f t="shared" si="30"/>
        <v>0.91863424744353783</v>
      </c>
      <c r="M282" s="11">
        <f t="shared" si="29"/>
        <v>-8.4867225569495358E-2</v>
      </c>
      <c r="N282" s="4">
        <f t="shared" si="31"/>
        <v>1</v>
      </c>
    </row>
    <row r="283" spans="2:14" x14ac:dyDescent="0.25">
      <c r="B283" s="4">
        <v>276</v>
      </c>
      <c r="C283" s="10">
        <f>credit_risk_dataset!B277/1000</f>
        <v>7.2</v>
      </c>
      <c r="D283" s="10">
        <f>credit_risk_dataset!C277/1000</f>
        <v>56.585999999999999</v>
      </c>
      <c r="E283" s="10">
        <f>credit_risk_dataset!D277/100</f>
        <v>5.69</v>
      </c>
      <c r="F283" s="10">
        <f>credit_risk_dataset!E277</f>
        <v>26</v>
      </c>
      <c r="G283" s="10">
        <f>credit_risk_dataset!F277</f>
        <v>0</v>
      </c>
      <c r="H283" s="10">
        <f>credit_risk_dataset!G277</f>
        <v>1</v>
      </c>
      <c r="I283" s="11">
        <f t="shared" si="27"/>
        <v>3.6258253696941503</v>
      </c>
      <c r="J283" s="12">
        <f t="shared" si="32"/>
        <v>37.555707713975416</v>
      </c>
      <c r="K283" s="11">
        <f t="shared" si="28"/>
        <v>0.97406350293402788</v>
      </c>
      <c r="L283" s="11">
        <f t="shared" si="30"/>
        <v>0.97406350293402788</v>
      </c>
      <c r="M283" s="11">
        <f t="shared" si="29"/>
        <v>-2.6278779380687133E-2</v>
      </c>
      <c r="N283" s="4">
        <f t="shared" si="31"/>
        <v>1</v>
      </c>
    </row>
    <row r="284" spans="2:14" x14ac:dyDescent="0.25">
      <c r="B284" s="4">
        <v>277</v>
      </c>
      <c r="C284" s="10">
        <f>credit_risk_dataset!B278/1000</f>
        <v>7.9610000000000003</v>
      </c>
      <c r="D284" s="10">
        <f>credit_risk_dataset!C278/1000</f>
        <v>32.015000000000001</v>
      </c>
      <c r="E284" s="10">
        <f>credit_risk_dataset!D278/100</f>
        <v>5.54</v>
      </c>
      <c r="F284" s="10">
        <f>credit_risk_dataset!E278</f>
        <v>16</v>
      </c>
      <c r="G284" s="10">
        <f>credit_risk_dataset!F278</f>
        <v>0</v>
      </c>
      <c r="H284" s="10">
        <f>credit_risk_dataset!G278</f>
        <v>1</v>
      </c>
      <c r="I284" s="11">
        <f t="shared" si="27"/>
        <v>2.0523018174805427</v>
      </c>
      <c r="J284" s="12">
        <f t="shared" si="32"/>
        <v>7.7858019912415433</v>
      </c>
      <c r="K284" s="11">
        <f t="shared" si="28"/>
        <v>0.88617999802443903</v>
      </c>
      <c r="L284" s="11">
        <f t="shared" si="30"/>
        <v>0.88617999802443903</v>
      </c>
      <c r="M284" s="11">
        <f t="shared" si="29"/>
        <v>-0.12083519096972881</v>
      </c>
      <c r="N284" s="4">
        <f t="shared" si="31"/>
        <v>1</v>
      </c>
    </row>
    <row r="285" spans="2:14" x14ac:dyDescent="0.25">
      <c r="B285" s="4">
        <v>278</v>
      </c>
      <c r="C285" s="10">
        <f>credit_risk_dataset!B279/1000</f>
        <v>26.356999999999999</v>
      </c>
      <c r="D285" s="10">
        <f>credit_risk_dataset!C279/1000</f>
        <v>65.001999999999995</v>
      </c>
      <c r="E285" s="10">
        <f>credit_risk_dataset!D279/100</f>
        <v>5.86</v>
      </c>
      <c r="F285" s="10">
        <f>credit_risk_dataset!E279</f>
        <v>8</v>
      </c>
      <c r="G285" s="10">
        <f>credit_risk_dataset!F279</f>
        <v>1</v>
      </c>
      <c r="H285" s="10">
        <f>credit_risk_dataset!G279</f>
        <v>1</v>
      </c>
      <c r="I285" s="11">
        <f t="shared" si="27"/>
        <v>4.4154593556505226</v>
      </c>
      <c r="J285" s="12">
        <f t="shared" si="32"/>
        <v>82.719830001508868</v>
      </c>
      <c r="K285" s="11">
        <f t="shared" si="28"/>
        <v>0.98805539858380054</v>
      </c>
      <c r="L285" s="11">
        <f t="shared" si="30"/>
        <v>0.98805539858380054</v>
      </c>
      <c r="M285" s="11">
        <f t="shared" si="29"/>
        <v>-1.2016511365120068E-2</v>
      </c>
      <c r="N285" s="4">
        <f t="shared" si="31"/>
        <v>1</v>
      </c>
    </row>
    <row r="286" spans="2:14" x14ac:dyDescent="0.25">
      <c r="B286" s="4">
        <v>279</v>
      </c>
      <c r="C286" s="10">
        <f>credit_risk_dataset!B280/1000</f>
        <v>16.969000000000001</v>
      </c>
      <c r="D286" s="10">
        <f>credit_risk_dataset!C280/1000</f>
        <v>26.254000000000001</v>
      </c>
      <c r="E286" s="10">
        <f>credit_risk_dataset!D280/100</f>
        <v>7.15</v>
      </c>
      <c r="F286" s="10">
        <f>credit_risk_dataset!E280</f>
        <v>16</v>
      </c>
      <c r="G286" s="10">
        <f>credit_risk_dataset!F280</f>
        <v>0</v>
      </c>
      <c r="H286" s="10">
        <f>credit_risk_dataset!G280</f>
        <v>1</v>
      </c>
      <c r="I286" s="11">
        <f t="shared" si="27"/>
        <v>1.7607768659651466</v>
      </c>
      <c r="J286" s="12">
        <f t="shared" si="32"/>
        <v>5.8169546336063549</v>
      </c>
      <c r="K286" s="11">
        <f t="shared" si="28"/>
        <v>0.85330693047740402</v>
      </c>
      <c r="L286" s="11">
        <f t="shared" si="30"/>
        <v>0.85330693047740402</v>
      </c>
      <c r="M286" s="11">
        <f t="shared" si="29"/>
        <v>-0.15863597150210862</v>
      </c>
      <c r="N286" s="4">
        <f t="shared" si="31"/>
        <v>1</v>
      </c>
    </row>
    <row r="287" spans="2:14" x14ac:dyDescent="0.25">
      <c r="B287" s="4">
        <v>280</v>
      </c>
      <c r="C287" s="10">
        <f>credit_risk_dataset!B281/1000</f>
        <v>7.8689999999999998</v>
      </c>
      <c r="D287" s="10">
        <f>credit_risk_dataset!C281/1000</f>
        <v>37.143999999999998</v>
      </c>
      <c r="E287" s="10">
        <f>credit_risk_dataset!D281/100</f>
        <v>7.71</v>
      </c>
      <c r="F287" s="10">
        <f>credit_risk_dataset!E281</f>
        <v>7</v>
      </c>
      <c r="G287" s="10">
        <f>credit_risk_dataset!F281</f>
        <v>0</v>
      </c>
      <c r="H287" s="10">
        <f>credit_risk_dataset!G281</f>
        <v>1</v>
      </c>
      <c r="I287" s="11">
        <f t="shared" si="27"/>
        <v>-0.22720688513148968</v>
      </c>
      <c r="J287" s="12">
        <f t="shared" si="32"/>
        <v>0.79675592828281816</v>
      </c>
      <c r="K287" s="11">
        <f t="shared" si="28"/>
        <v>0.4434413799565351</v>
      </c>
      <c r="L287" s="11">
        <f t="shared" si="30"/>
        <v>0.4434413799565351</v>
      </c>
      <c r="M287" s="11">
        <f t="shared" si="29"/>
        <v>-0.81318966194025244</v>
      </c>
      <c r="N287" s="4">
        <f t="shared" si="31"/>
        <v>0</v>
      </c>
    </row>
    <row r="288" spans="2:14" x14ac:dyDescent="0.25">
      <c r="B288" s="4">
        <v>281</v>
      </c>
      <c r="C288" s="10">
        <f>credit_risk_dataset!B282/1000</f>
        <v>33.643000000000001</v>
      </c>
      <c r="D288" s="10">
        <f>credit_risk_dataset!C282/1000</f>
        <v>44.213999999999999</v>
      </c>
      <c r="E288" s="10">
        <f>credit_risk_dataset!D282/100</f>
        <v>6.86</v>
      </c>
      <c r="F288" s="10">
        <f>credit_risk_dataset!E282</f>
        <v>1</v>
      </c>
      <c r="G288" s="10">
        <f>credit_risk_dataset!F282</f>
        <v>1</v>
      </c>
      <c r="H288" s="10">
        <f>credit_risk_dataset!G282</f>
        <v>1</v>
      </c>
      <c r="I288" s="11">
        <f t="shared" si="27"/>
        <v>3.1525956115714178</v>
      </c>
      <c r="J288" s="12">
        <f t="shared" si="32"/>
        <v>23.396714618118565</v>
      </c>
      <c r="K288" s="11">
        <f t="shared" si="28"/>
        <v>0.9590108743880893</v>
      </c>
      <c r="L288" s="11">
        <f t="shared" si="30"/>
        <v>0.9590108743880893</v>
      </c>
      <c r="M288" s="11">
        <f t="shared" si="29"/>
        <v>-4.1852864863625015E-2</v>
      </c>
      <c r="N288" s="4">
        <f t="shared" si="31"/>
        <v>1</v>
      </c>
    </row>
    <row r="289" spans="2:14" x14ac:dyDescent="0.25">
      <c r="B289" s="4">
        <v>282</v>
      </c>
      <c r="C289" s="10">
        <f>credit_risk_dataset!B283/1000</f>
        <v>29.736000000000001</v>
      </c>
      <c r="D289" s="10">
        <f>credit_risk_dataset!C283/1000</f>
        <v>91.774000000000001</v>
      </c>
      <c r="E289" s="10">
        <f>credit_risk_dataset!D283/100</f>
        <v>7.75</v>
      </c>
      <c r="F289" s="10">
        <f>credit_risk_dataset!E283</f>
        <v>27</v>
      </c>
      <c r="G289" s="10">
        <f>credit_risk_dataset!F283</f>
        <v>0</v>
      </c>
      <c r="H289" s="10">
        <f>credit_risk_dataset!G283</f>
        <v>1</v>
      </c>
      <c r="I289" s="11">
        <f t="shared" si="27"/>
        <v>4.5273480667990764</v>
      </c>
      <c r="J289" s="12">
        <f t="shared" si="32"/>
        <v>92.512897460040222</v>
      </c>
      <c r="K289" s="11">
        <f t="shared" si="28"/>
        <v>0.98930628793287767</v>
      </c>
      <c r="L289" s="11">
        <f t="shared" si="30"/>
        <v>0.98930628793287767</v>
      </c>
      <c r="M289" s="11">
        <f t="shared" si="29"/>
        <v>-1.0751300731707875E-2</v>
      </c>
      <c r="N289" s="4">
        <f t="shared" si="31"/>
        <v>1</v>
      </c>
    </row>
    <row r="290" spans="2:14" x14ac:dyDescent="0.25">
      <c r="B290" s="4">
        <v>283</v>
      </c>
      <c r="C290" s="10">
        <f>credit_risk_dataset!B284/1000</f>
        <v>43.466999999999999</v>
      </c>
      <c r="D290" s="10">
        <f>credit_risk_dataset!C284/1000</f>
        <v>26.09</v>
      </c>
      <c r="E290" s="10">
        <f>credit_risk_dataset!D284/100</f>
        <v>6.02</v>
      </c>
      <c r="F290" s="10">
        <f>credit_risk_dataset!E284</f>
        <v>23</v>
      </c>
      <c r="G290" s="10">
        <f>credit_risk_dataset!F284</f>
        <v>1</v>
      </c>
      <c r="H290" s="10">
        <f>credit_risk_dataset!G284</f>
        <v>1</v>
      </c>
      <c r="I290" s="11">
        <f t="shared" si="27"/>
        <v>7.0938800271609965</v>
      </c>
      <c r="J290" s="12">
        <f t="shared" si="32"/>
        <v>1204.5725192332541</v>
      </c>
      <c r="K290" s="11">
        <f t="shared" si="28"/>
        <v>0.99917051858428563</v>
      </c>
      <c r="L290" s="11">
        <f t="shared" si="30"/>
        <v>0.99917051858428563</v>
      </c>
      <c r="M290" s="11">
        <f t="shared" si="29"/>
        <v>-8.2982562578094569E-4</v>
      </c>
      <c r="N290" s="4">
        <f t="shared" si="31"/>
        <v>1</v>
      </c>
    </row>
    <row r="291" spans="2:14" x14ac:dyDescent="0.25">
      <c r="B291" s="4">
        <v>284</v>
      </c>
      <c r="C291" s="10">
        <f>credit_risk_dataset!B285/1000</f>
        <v>28.327999999999999</v>
      </c>
      <c r="D291" s="10">
        <f>credit_risk_dataset!C285/1000</f>
        <v>31.637</v>
      </c>
      <c r="E291" s="10">
        <f>credit_risk_dataset!D285/100</f>
        <v>7.21</v>
      </c>
      <c r="F291" s="10">
        <f>credit_risk_dataset!E285</f>
        <v>12</v>
      </c>
      <c r="G291" s="10">
        <f>credit_risk_dataset!F285</f>
        <v>1</v>
      </c>
      <c r="H291" s="10">
        <f>credit_risk_dataset!G285</f>
        <v>1</v>
      </c>
      <c r="I291" s="11">
        <f t="shared" si="27"/>
        <v>4.0915779770840022</v>
      </c>
      <c r="J291" s="12">
        <f t="shared" si="32"/>
        <v>59.834234299906015</v>
      </c>
      <c r="K291" s="11">
        <f t="shared" si="28"/>
        <v>0.98356188729079563</v>
      </c>
      <c r="L291" s="11">
        <f t="shared" si="30"/>
        <v>0.98356188729079563</v>
      </c>
      <c r="M291" s="11">
        <f t="shared" si="29"/>
        <v>-1.6574717570175281E-2</v>
      </c>
      <c r="N291" s="4">
        <f t="shared" si="31"/>
        <v>1</v>
      </c>
    </row>
    <row r="292" spans="2:14" x14ac:dyDescent="0.25">
      <c r="B292" s="4">
        <v>285</v>
      </c>
      <c r="C292" s="10">
        <f>credit_risk_dataset!B286/1000</f>
        <v>30.876000000000001</v>
      </c>
      <c r="D292" s="10">
        <f>credit_risk_dataset!C286/1000</f>
        <v>42.414999999999999</v>
      </c>
      <c r="E292" s="10">
        <f>credit_risk_dataset!D286/100</f>
        <v>6.48</v>
      </c>
      <c r="F292" s="10">
        <f>credit_risk_dataset!E286</f>
        <v>2</v>
      </c>
      <c r="G292" s="10">
        <f>credit_risk_dataset!F286</f>
        <v>1</v>
      </c>
      <c r="H292" s="10">
        <f>credit_risk_dataset!G286</f>
        <v>1</v>
      </c>
      <c r="I292" s="11">
        <f t="shared" si="27"/>
        <v>3.2906278380631235</v>
      </c>
      <c r="J292" s="12">
        <f t="shared" si="32"/>
        <v>26.859721919000833</v>
      </c>
      <c r="K292" s="11">
        <f t="shared" si="28"/>
        <v>0.96410588724082047</v>
      </c>
      <c r="L292" s="11">
        <f t="shared" si="30"/>
        <v>0.96410588724082047</v>
      </c>
      <c r="M292" s="11">
        <f t="shared" si="29"/>
        <v>-3.655414886761043E-2</v>
      </c>
      <c r="N292" s="4">
        <f t="shared" si="31"/>
        <v>1</v>
      </c>
    </row>
    <row r="293" spans="2:14" x14ac:dyDescent="0.25">
      <c r="B293" s="4">
        <v>286</v>
      </c>
      <c r="C293" s="10">
        <f>credit_risk_dataset!B287/1000</f>
        <v>26.295000000000002</v>
      </c>
      <c r="D293" s="10">
        <f>credit_risk_dataset!C287/1000</f>
        <v>44.070999999999998</v>
      </c>
      <c r="E293" s="10">
        <f>credit_risk_dataset!D287/100</f>
        <v>7.93</v>
      </c>
      <c r="F293" s="10">
        <f>credit_risk_dataset!E287</f>
        <v>15</v>
      </c>
      <c r="G293" s="10">
        <f>credit_risk_dataset!F287</f>
        <v>0</v>
      </c>
      <c r="H293" s="10">
        <f>credit_risk_dataset!G287</f>
        <v>0</v>
      </c>
      <c r="I293" s="11">
        <f t="shared" si="27"/>
        <v>2.0026895192324705</v>
      </c>
      <c r="J293" s="12">
        <f t="shared" si="32"/>
        <v>7.4089558558125264</v>
      </c>
      <c r="K293" s="11">
        <f t="shared" si="28"/>
        <v>0.88107917116620738</v>
      </c>
      <c r="L293" s="11">
        <f t="shared" si="30"/>
        <v>0.11892082883379262</v>
      </c>
      <c r="M293" s="11">
        <f t="shared" si="29"/>
        <v>-2.1292973112011784</v>
      </c>
      <c r="N293" s="4">
        <f t="shared" si="31"/>
        <v>0</v>
      </c>
    </row>
    <row r="294" spans="2:14" x14ac:dyDescent="0.25">
      <c r="B294" s="4">
        <v>287</v>
      </c>
      <c r="C294" s="10">
        <f>credit_risk_dataset!B288/1000</f>
        <v>8.9870000000000001</v>
      </c>
      <c r="D294" s="10">
        <f>credit_risk_dataset!C288/1000</f>
        <v>78.242999999999995</v>
      </c>
      <c r="E294" s="10">
        <f>credit_risk_dataset!D288/100</f>
        <v>7.99</v>
      </c>
      <c r="F294" s="10">
        <f>credit_risk_dataset!E288</f>
        <v>5</v>
      </c>
      <c r="G294" s="10">
        <f>credit_risk_dataset!F288</f>
        <v>1</v>
      </c>
      <c r="H294" s="10">
        <f>credit_risk_dataset!G288</f>
        <v>0</v>
      </c>
      <c r="I294" s="11">
        <f t="shared" si="27"/>
        <v>2.0477232576760729</v>
      </c>
      <c r="J294" s="12">
        <f t="shared" si="32"/>
        <v>7.7502357144933622</v>
      </c>
      <c r="K294" s="11">
        <f t="shared" si="28"/>
        <v>0.88571736435126425</v>
      </c>
      <c r="L294" s="11">
        <f t="shared" si="30"/>
        <v>0.11428263564873575</v>
      </c>
      <c r="M294" s="11">
        <f t="shared" si="29"/>
        <v>-2.1690806388059216</v>
      </c>
      <c r="N294" s="4">
        <f t="shared" si="31"/>
        <v>0</v>
      </c>
    </row>
    <row r="295" spans="2:14" x14ac:dyDescent="0.25">
      <c r="B295" s="4">
        <v>288</v>
      </c>
      <c r="C295" s="10">
        <f>credit_risk_dataset!B289/1000</f>
        <v>27.399000000000001</v>
      </c>
      <c r="D295" s="10">
        <f>credit_risk_dataset!C289/1000</f>
        <v>61.24</v>
      </c>
      <c r="E295" s="10">
        <f>credit_risk_dataset!D289/100</f>
        <v>6.35</v>
      </c>
      <c r="F295" s="10">
        <f>credit_risk_dataset!E289</f>
        <v>18</v>
      </c>
      <c r="G295" s="10">
        <f>credit_risk_dataset!F289</f>
        <v>1</v>
      </c>
      <c r="H295" s="10">
        <f>credit_risk_dataset!G289</f>
        <v>1</v>
      </c>
      <c r="I295" s="11">
        <f t="shared" si="27"/>
        <v>5.6267611287016654</v>
      </c>
      <c r="J295" s="12">
        <f t="shared" si="32"/>
        <v>277.76102694441437</v>
      </c>
      <c r="K295" s="11">
        <f t="shared" si="28"/>
        <v>0.99641269796226073</v>
      </c>
      <c r="L295" s="11">
        <f t="shared" si="30"/>
        <v>0.99641269796226073</v>
      </c>
      <c r="M295" s="11">
        <f t="shared" si="29"/>
        <v>-3.5937518352287009E-3</v>
      </c>
      <c r="N295" s="4">
        <f t="shared" si="31"/>
        <v>1</v>
      </c>
    </row>
    <row r="296" spans="2:14" x14ac:dyDescent="0.25">
      <c r="B296" s="4">
        <v>289</v>
      </c>
      <c r="C296" s="10">
        <f>credit_risk_dataset!B290/1000</f>
        <v>38.985999999999997</v>
      </c>
      <c r="D296" s="10">
        <f>credit_risk_dataset!C290/1000</f>
        <v>53.433999999999997</v>
      </c>
      <c r="E296" s="10">
        <f>credit_risk_dataset!D290/100</f>
        <v>6.57</v>
      </c>
      <c r="F296" s="10">
        <f>credit_risk_dataset!E290</f>
        <v>29</v>
      </c>
      <c r="G296" s="10">
        <f>credit_risk_dataset!F290</f>
        <v>0</v>
      </c>
      <c r="H296" s="10">
        <f>credit_risk_dataset!G290</f>
        <v>1</v>
      </c>
      <c r="I296" s="11">
        <f t="shared" si="27"/>
        <v>5.5276913515416322</v>
      </c>
      <c r="J296" s="12">
        <f t="shared" si="32"/>
        <v>251.56247080082778</v>
      </c>
      <c r="K296" s="11">
        <f t="shared" si="28"/>
        <v>0.99604058355610325</v>
      </c>
      <c r="L296" s="11">
        <f t="shared" si="30"/>
        <v>0.99604058355610325</v>
      </c>
      <c r="M296" s="11">
        <f t="shared" si="29"/>
        <v>-3.967275685384279E-3</v>
      </c>
      <c r="N296" s="4">
        <f t="shared" si="31"/>
        <v>1</v>
      </c>
    </row>
    <row r="297" spans="2:14" x14ac:dyDescent="0.25">
      <c r="B297" s="4">
        <v>290</v>
      </c>
      <c r="C297" s="10">
        <f>credit_risk_dataset!B291/1000</f>
        <v>25.88</v>
      </c>
      <c r="D297" s="10">
        <f>credit_risk_dataset!C291/1000</f>
        <v>89.724000000000004</v>
      </c>
      <c r="E297" s="10">
        <f>credit_risk_dataset!D291/100</f>
        <v>5.73</v>
      </c>
      <c r="F297" s="10">
        <f>credit_risk_dataset!E291</f>
        <v>6</v>
      </c>
      <c r="G297" s="10">
        <f>credit_risk_dataset!F291</f>
        <v>1</v>
      </c>
      <c r="H297" s="10">
        <f>credit_risk_dataset!G291</f>
        <v>1</v>
      </c>
      <c r="I297" s="11">
        <f t="shared" si="27"/>
        <v>4.4327306201123147</v>
      </c>
      <c r="J297" s="12">
        <f t="shared" si="32"/>
        <v>84.160914918677605</v>
      </c>
      <c r="K297" s="11">
        <f t="shared" si="28"/>
        <v>0.98825752399495792</v>
      </c>
      <c r="L297" s="11">
        <f t="shared" si="30"/>
        <v>0.98825752399495792</v>
      </c>
      <c r="M297" s="11">
        <f t="shared" si="29"/>
        <v>-1.1811963381293311E-2</v>
      </c>
      <c r="N297" s="4">
        <f t="shared" si="31"/>
        <v>1</v>
      </c>
    </row>
    <row r="298" spans="2:14" x14ac:dyDescent="0.25">
      <c r="B298" s="4">
        <v>291</v>
      </c>
      <c r="C298" s="10">
        <f>credit_risk_dataset!B292/1000</f>
        <v>9.7349999999999994</v>
      </c>
      <c r="D298" s="10">
        <f>credit_risk_dataset!C292/1000</f>
        <v>95.697000000000003</v>
      </c>
      <c r="E298" s="10">
        <f>credit_risk_dataset!D292/100</f>
        <v>6.3</v>
      </c>
      <c r="F298" s="10">
        <f>credit_risk_dataset!E292</f>
        <v>9</v>
      </c>
      <c r="G298" s="10">
        <f>credit_risk_dataset!F292</f>
        <v>1</v>
      </c>
      <c r="H298" s="10">
        <f>credit_risk_dataset!G292</f>
        <v>1</v>
      </c>
      <c r="I298" s="11">
        <f t="shared" si="27"/>
        <v>3.6683011183173502</v>
      </c>
      <c r="J298" s="12">
        <f t="shared" si="32"/>
        <v>39.185278128770733</v>
      </c>
      <c r="K298" s="11">
        <f t="shared" si="28"/>
        <v>0.97511526492872402</v>
      </c>
      <c r="L298" s="11">
        <f t="shared" si="30"/>
        <v>0.97511526492872402</v>
      </c>
      <c r="M298" s="11">
        <f t="shared" si="29"/>
        <v>-2.5199594532058407E-2</v>
      </c>
      <c r="N298" s="4">
        <f t="shared" si="31"/>
        <v>1</v>
      </c>
    </row>
    <row r="299" spans="2:14" x14ac:dyDescent="0.25">
      <c r="B299" s="4">
        <v>292</v>
      </c>
      <c r="C299" s="10">
        <f>credit_risk_dataset!B293/1000</f>
        <v>49.064</v>
      </c>
      <c r="D299" s="10">
        <f>credit_risk_dataset!C293/1000</f>
        <v>48.731999999999999</v>
      </c>
      <c r="E299" s="10">
        <f>credit_risk_dataset!D293/100</f>
        <v>7.51</v>
      </c>
      <c r="F299" s="10">
        <f>credit_risk_dataset!E293</f>
        <v>8</v>
      </c>
      <c r="G299" s="10">
        <f>credit_risk_dataset!F293</f>
        <v>1</v>
      </c>
      <c r="H299" s="10">
        <f>credit_risk_dataset!G293</f>
        <v>1</v>
      </c>
      <c r="I299" s="11">
        <f t="shared" si="27"/>
        <v>4.8235833016501424</v>
      </c>
      <c r="J299" s="12">
        <f t="shared" si="32"/>
        <v>124.41009190465478</v>
      </c>
      <c r="K299" s="11">
        <f t="shared" si="28"/>
        <v>0.99202616005767486</v>
      </c>
      <c r="L299" s="11">
        <f t="shared" si="30"/>
        <v>0.99202616005767486</v>
      </c>
      <c r="M299" s="11">
        <f t="shared" si="29"/>
        <v>-8.0058010190917385E-3</v>
      </c>
      <c r="N299" s="4">
        <f t="shared" si="31"/>
        <v>1</v>
      </c>
    </row>
    <row r="300" spans="2:14" x14ac:dyDescent="0.25">
      <c r="B300" s="4">
        <v>293</v>
      </c>
      <c r="C300" s="10">
        <f>credit_risk_dataset!B294/1000</f>
        <v>9.5549999999999997</v>
      </c>
      <c r="D300" s="10">
        <f>credit_risk_dataset!C294/1000</f>
        <v>31.314</v>
      </c>
      <c r="E300" s="10">
        <f>credit_risk_dataset!D294/100</f>
        <v>7.07</v>
      </c>
      <c r="F300" s="10">
        <f>credit_risk_dataset!E294</f>
        <v>1</v>
      </c>
      <c r="G300" s="10">
        <f>credit_risk_dataset!F294</f>
        <v>1</v>
      </c>
      <c r="H300" s="10">
        <f>credit_risk_dataset!G294</f>
        <v>1</v>
      </c>
      <c r="I300" s="11">
        <f t="shared" si="27"/>
        <v>1.4461692944138704</v>
      </c>
      <c r="J300" s="12">
        <f t="shared" si="32"/>
        <v>4.2468150178010378</v>
      </c>
      <c r="K300" s="11">
        <f t="shared" si="28"/>
        <v>0.80940818446862184</v>
      </c>
      <c r="L300" s="11">
        <f t="shared" si="30"/>
        <v>0.80940818446862184</v>
      </c>
      <c r="M300" s="11">
        <f t="shared" si="29"/>
        <v>-0.21145193481904448</v>
      </c>
      <c r="N300" s="4">
        <f t="shared" si="31"/>
        <v>1</v>
      </c>
    </row>
    <row r="301" spans="2:14" x14ac:dyDescent="0.25">
      <c r="B301" s="4">
        <v>294</v>
      </c>
      <c r="C301" s="10">
        <f>credit_risk_dataset!B295/1000</f>
        <v>46.914000000000001</v>
      </c>
      <c r="D301" s="10">
        <f>credit_risk_dataset!C295/1000</f>
        <v>43.954000000000001</v>
      </c>
      <c r="E301" s="10">
        <f>credit_risk_dataset!D295/100</f>
        <v>6.69</v>
      </c>
      <c r="F301" s="10">
        <f>credit_risk_dataset!E295</f>
        <v>27</v>
      </c>
      <c r="G301" s="10">
        <f>credit_risk_dataset!F295</f>
        <v>1</v>
      </c>
      <c r="H301" s="10">
        <f>credit_risk_dataset!G295</f>
        <v>1</v>
      </c>
      <c r="I301" s="11">
        <f t="shared" si="27"/>
        <v>7.7444397007811725</v>
      </c>
      <c r="J301" s="12">
        <f t="shared" si="32"/>
        <v>2308.6995988470039</v>
      </c>
      <c r="K301" s="11">
        <f t="shared" si="28"/>
        <v>0.999567043263765</v>
      </c>
      <c r="L301" s="11">
        <f t="shared" si="30"/>
        <v>0.999567043263765</v>
      </c>
      <c r="M301" s="11">
        <f t="shared" si="29"/>
        <v>-4.3305048906431659E-4</v>
      </c>
      <c r="N301" s="4">
        <f t="shared" si="31"/>
        <v>1</v>
      </c>
    </row>
    <row r="302" spans="2:14" x14ac:dyDescent="0.25">
      <c r="B302" s="4">
        <v>295</v>
      </c>
      <c r="C302" s="10">
        <f>credit_risk_dataset!B296/1000</f>
        <v>45.817999999999998</v>
      </c>
      <c r="D302" s="10">
        <f>credit_risk_dataset!C296/1000</f>
        <v>77.108000000000004</v>
      </c>
      <c r="E302" s="10">
        <f>credit_risk_dataset!D296/100</f>
        <v>6.08</v>
      </c>
      <c r="F302" s="10">
        <f>credit_risk_dataset!E296</f>
        <v>27</v>
      </c>
      <c r="G302" s="10">
        <f>credit_risk_dataset!F296</f>
        <v>0</v>
      </c>
      <c r="H302" s="10">
        <f>credit_risk_dataset!G296</f>
        <v>1</v>
      </c>
      <c r="I302" s="11">
        <f t="shared" si="27"/>
        <v>6.1517722681499674</v>
      </c>
      <c r="J302" s="12">
        <f t="shared" si="32"/>
        <v>469.54881621867958</v>
      </c>
      <c r="K302" s="11">
        <f t="shared" si="28"/>
        <v>0.99787482198332578</v>
      </c>
      <c r="L302" s="11">
        <f t="shared" si="30"/>
        <v>0.99787482198332578</v>
      </c>
      <c r="M302" s="11">
        <f t="shared" si="29"/>
        <v>-2.1274394119552439E-3</v>
      </c>
      <c r="N302" s="4">
        <f t="shared" si="31"/>
        <v>1</v>
      </c>
    </row>
    <row r="303" spans="2:14" x14ac:dyDescent="0.25">
      <c r="B303" s="4">
        <v>296</v>
      </c>
      <c r="C303" s="10">
        <f>credit_risk_dataset!B297/1000</f>
        <v>24.83</v>
      </c>
      <c r="D303" s="10">
        <f>credit_risk_dataset!C297/1000</f>
        <v>56.667999999999999</v>
      </c>
      <c r="E303" s="10">
        <f>credit_risk_dataset!D297/100</f>
        <v>7.87</v>
      </c>
      <c r="F303" s="10">
        <f>credit_risk_dataset!E297</f>
        <v>14</v>
      </c>
      <c r="G303" s="10">
        <f>credit_risk_dataset!F297</f>
        <v>1</v>
      </c>
      <c r="H303" s="10">
        <f>credit_risk_dataset!G297</f>
        <v>1</v>
      </c>
      <c r="I303" s="11">
        <f t="shared" si="27"/>
        <v>4.1174172565463989</v>
      </c>
      <c r="J303" s="12">
        <f t="shared" si="32"/>
        <v>61.40045567523962</v>
      </c>
      <c r="K303" s="11">
        <f t="shared" si="28"/>
        <v>0.98397447600055266</v>
      </c>
      <c r="L303" s="11">
        <f t="shared" si="30"/>
        <v>0.98397447600055266</v>
      </c>
      <c r="M303" s="11">
        <f t="shared" si="29"/>
        <v>-1.6155321290134528E-2</v>
      </c>
      <c r="N303" s="4">
        <f t="shared" si="31"/>
        <v>1</v>
      </c>
    </row>
    <row r="304" spans="2:14" x14ac:dyDescent="0.25">
      <c r="B304" s="4">
        <v>297</v>
      </c>
      <c r="C304" s="10">
        <f>credit_risk_dataset!B298/1000</f>
        <v>22.428999999999998</v>
      </c>
      <c r="D304" s="10">
        <f>credit_risk_dataset!C298/1000</f>
        <v>43.061</v>
      </c>
      <c r="E304" s="10">
        <f>credit_risk_dataset!D298/100</f>
        <v>7.64</v>
      </c>
      <c r="F304" s="10">
        <f>credit_risk_dataset!E298</f>
        <v>29</v>
      </c>
      <c r="G304" s="10">
        <f>credit_risk_dataset!F298</f>
        <v>1</v>
      </c>
      <c r="H304" s="10">
        <f>credit_risk_dataset!G298</f>
        <v>1</v>
      </c>
      <c r="I304" s="11">
        <f t="shared" si="27"/>
        <v>6.0723429766610364</v>
      </c>
      <c r="J304" s="12">
        <f t="shared" si="32"/>
        <v>433.69563085001857</v>
      </c>
      <c r="K304" s="11">
        <f t="shared" si="28"/>
        <v>0.99769953979513304</v>
      </c>
      <c r="L304" s="11">
        <f t="shared" si="30"/>
        <v>0.99769953979513304</v>
      </c>
      <c r="M304" s="11">
        <f t="shared" si="29"/>
        <v>-2.303110328560223E-3</v>
      </c>
      <c r="N304" s="4">
        <f t="shared" si="31"/>
        <v>1</v>
      </c>
    </row>
    <row r="305" spans="2:14" x14ac:dyDescent="0.25">
      <c r="B305" s="4">
        <v>298</v>
      </c>
      <c r="C305" s="10">
        <f>credit_risk_dataset!B299/1000</f>
        <v>11.893000000000001</v>
      </c>
      <c r="D305" s="10">
        <f>credit_risk_dataset!C299/1000</f>
        <v>99.251999999999995</v>
      </c>
      <c r="E305" s="10">
        <f>credit_risk_dataset!D299/100</f>
        <v>6.77</v>
      </c>
      <c r="F305" s="10">
        <f>credit_risk_dataset!E299</f>
        <v>4</v>
      </c>
      <c r="G305" s="10">
        <f>credit_risk_dataset!F299</f>
        <v>0</v>
      </c>
      <c r="H305" s="10">
        <f>credit_risk_dataset!G299</f>
        <v>1</v>
      </c>
      <c r="I305" s="11">
        <f t="shared" si="27"/>
        <v>0.71827166035212064</v>
      </c>
      <c r="J305" s="12">
        <f t="shared" si="32"/>
        <v>2.0508855189632333</v>
      </c>
      <c r="K305" s="11">
        <f t="shared" si="28"/>
        <v>0.67222631141537392</v>
      </c>
      <c r="L305" s="11">
        <f t="shared" si="30"/>
        <v>0.67222631141537392</v>
      </c>
      <c r="M305" s="11">
        <f t="shared" si="29"/>
        <v>-0.3971602222147208</v>
      </c>
      <c r="N305" s="4">
        <f t="shared" si="31"/>
        <v>1</v>
      </c>
    </row>
    <row r="306" spans="2:14" x14ac:dyDescent="0.25">
      <c r="B306" s="4">
        <v>299</v>
      </c>
      <c r="C306" s="10">
        <f>credit_risk_dataset!B300/1000</f>
        <v>19.373000000000001</v>
      </c>
      <c r="D306" s="10">
        <f>credit_risk_dataset!C300/1000</f>
        <v>59.749000000000002</v>
      </c>
      <c r="E306" s="10">
        <f>credit_risk_dataset!D300/100</f>
        <v>7.73</v>
      </c>
      <c r="F306" s="10">
        <f>credit_risk_dataset!E300</f>
        <v>28</v>
      </c>
      <c r="G306" s="10">
        <f>credit_risk_dataset!F300</f>
        <v>0</v>
      </c>
      <c r="H306" s="10">
        <f>credit_risk_dataset!G300</f>
        <v>1</v>
      </c>
      <c r="I306" s="11">
        <f t="shared" si="27"/>
        <v>3.7013263582733389</v>
      </c>
      <c r="J306" s="12">
        <f t="shared" si="32"/>
        <v>40.500987570554727</v>
      </c>
      <c r="K306" s="11">
        <f t="shared" si="28"/>
        <v>0.97590418786300137</v>
      </c>
      <c r="L306" s="11">
        <f t="shared" si="30"/>
        <v>0.97590418786300137</v>
      </c>
      <c r="M306" s="11">
        <f t="shared" si="29"/>
        <v>-2.4390865561009379E-2</v>
      </c>
      <c r="N306" s="4">
        <f t="shared" si="31"/>
        <v>1</v>
      </c>
    </row>
    <row r="307" spans="2:14" x14ac:dyDescent="0.25">
      <c r="B307" s="4">
        <v>300</v>
      </c>
      <c r="C307" s="10">
        <f>credit_risk_dataset!B301/1000</f>
        <v>8.4359999999999999</v>
      </c>
      <c r="D307" s="10">
        <f>credit_risk_dataset!C301/1000</f>
        <v>36.906999999999996</v>
      </c>
      <c r="E307" s="10">
        <f>credit_risk_dataset!D301/100</f>
        <v>7.58</v>
      </c>
      <c r="F307" s="10">
        <f>credit_risk_dataset!E301</f>
        <v>21</v>
      </c>
      <c r="G307" s="10">
        <f>credit_risk_dataset!F301</f>
        <v>0</v>
      </c>
      <c r="H307" s="10">
        <f>credit_risk_dataset!G301</f>
        <v>1</v>
      </c>
      <c r="I307" s="11">
        <f t="shared" si="27"/>
        <v>1.8627190307450419</v>
      </c>
      <c r="J307" s="12">
        <f t="shared" si="32"/>
        <v>6.4412268764998686</v>
      </c>
      <c r="K307" s="11">
        <f t="shared" si="28"/>
        <v>0.86561355854394129</v>
      </c>
      <c r="L307" s="11">
        <f t="shared" si="30"/>
        <v>0.86561355854394129</v>
      </c>
      <c r="M307" s="11">
        <f t="shared" si="29"/>
        <v>-0.14431670726035256</v>
      </c>
      <c r="N307" s="4">
        <f t="shared" si="31"/>
        <v>1</v>
      </c>
    </row>
    <row r="308" spans="2:14" x14ac:dyDescent="0.25">
      <c r="B308" s="4">
        <v>301</v>
      </c>
      <c r="C308" s="10">
        <f>credit_risk_dataset!B302/1000</f>
        <v>13.754</v>
      </c>
      <c r="D308" s="10">
        <f>credit_risk_dataset!C302/1000</f>
        <v>38.777000000000001</v>
      </c>
      <c r="E308" s="10">
        <f>credit_risk_dataset!D302/100</f>
        <v>6.63</v>
      </c>
      <c r="F308" s="10">
        <f>credit_risk_dataset!E302</f>
        <v>3</v>
      </c>
      <c r="G308" s="10">
        <f>credit_risk_dataset!F302</f>
        <v>1</v>
      </c>
      <c r="H308" s="10">
        <f>credit_risk_dataset!G302</f>
        <v>1</v>
      </c>
      <c r="I308" s="11">
        <f t="shared" si="27"/>
        <v>2.27995033444873</v>
      </c>
      <c r="J308" s="12">
        <f t="shared" si="32"/>
        <v>9.7761948573644819</v>
      </c>
      <c r="K308" s="11">
        <f t="shared" si="28"/>
        <v>0.90720286583194087</v>
      </c>
      <c r="L308" s="11">
        <f t="shared" si="30"/>
        <v>0.90720286583194087</v>
      </c>
      <c r="M308" s="11">
        <f t="shared" si="29"/>
        <v>-9.7389187027813531E-2</v>
      </c>
      <c r="N308" s="4">
        <f t="shared" si="31"/>
        <v>1</v>
      </c>
    </row>
    <row r="309" spans="2:14" x14ac:dyDescent="0.25">
      <c r="B309" s="4">
        <v>302</v>
      </c>
      <c r="C309" s="10">
        <f>credit_risk_dataset!B303/1000</f>
        <v>15.677</v>
      </c>
      <c r="D309" s="10">
        <f>credit_risk_dataset!C303/1000</f>
        <v>71.745000000000005</v>
      </c>
      <c r="E309" s="10">
        <f>credit_risk_dataset!D303/100</f>
        <v>6.64</v>
      </c>
      <c r="F309" s="10">
        <f>credit_risk_dataset!E303</f>
        <v>19</v>
      </c>
      <c r="G309" s="10">
        <f>credit_risk_dataset!F303</f>
        <v>0</v>
      </c>
      <c r="H309" s="10">
        <f>credit_risk_dataset!G303</f>
        <v>1</v>
      </c>
      <c r="I309" s="11">
        <f t="shared" si="27"/>
        <v>2.8500792161082313</v>
      </c>
      <c r="J309" s="12">
        <f t="shared" si="32"/>
        <v>17.289151365608507</v>
      </c>
      <c r="K309" s="11">
        <f t="shared" si="28"/>
        <v>0.94532277742091242</v>
      </c>
      <c r="L309" s="11">
        <f t="shared" si="30"/>
        <v>0.94532277742091242</v>
      </c>
      <c r="M309" s="11">
        <f t="shared" si="29"/>
        <v>-5.6228846399522844E-2</v>
      </c>
      <c r="N309" s="4">
        <f t="shared" si="31"/>
        <v>1</v>
      </c>
    </row>
    <row r="310" spans="2:14" x14ac:dyDescent="0.25">
      <c r="B310" s="4">
        <v>303</v>
      </c>
      <c r="C310" s="10">
        <f>credit_risk_dataset!B304/1000</f>
        <v>10.895</v>
      </c>
      <c r="D310" s="10">
        <f>credit_risk_dataset!C304/1000</f>
        <v>43.624000000000002</v>
      </c>
      <c r="E310" s="10">
        <f>credit_risk_dataset!D304/100</f>
        <v>7.58</v>
      </c>
      <c r="F310" s="10">
        <f>credit_risk_dataset!E304</f>
        <v>3</v>
      </c>
      <c r="G310" s="10">
        <f>credit_risk_dataset!F304</f>
        <v>1</v>
      </c>
      <c r="H310" s="10">
        <f>credit_risk_dataset!G304</f>
        <v>0</v>
      </c>
      <c r="I310" s="11">
        <f t="shared" si="27"/>
        <v>1.7003963569202307</v>
      </c>
      <c r="J310" s="12">
        <f t="shared" si="32"/>
        <v>5.4761174586890089</v>
      </c>
      <c r="K310" s="11">
        <f t="shared" si="28"/>
        <v>0.84558649431870636</v>
      </c>
      <c r="L310" s="11">
        <f t="shared" si="30"/>
        <v>0.15441350568129364</v>
      </c>
      <c r="M310" s="11">
        <f t="shared" si="29"/>
        <v>-1.8681211731878122</v>
      </c>
      <c r="N310" s="4">
        <f t="shared" si="31"/>
        <v>0</v>
      </c>
    </row>
    <row r="311" spans="2:14" x14ac:dyDescent="0.25">
      <c r="B311" s="4">
        <v>304</v>
      </c>
      <c r="C311" s="10">
        <f>credit_risk_dataset!B305/1000</f>
        <v>24.738</v>
      </c>
      <c r="D311" s="10">
        <f>credit_risk_dataset!C305/1000</f>
        <v>43.320999999999998</v>
      </c>
      <c r="E311" s="10">
        <f>credit_risk_dataset!D305/100</f>
        <v>5.63</v>
      </c>
      <c r="F311" s="10">
        <f>credit_risk_dataset!E305</f>
        <v>17</v>
      </c>
      <c r="G311" s="10">
        <f>credit_risk_dataset!F305</f>
        <v>1</v>
      </c>
      <c r="H311" s="10">
        <f>credit_risk_dataset!G305</f>
        <v>1</v>
      </c>
      <c r="I311" s="11">
        <f t="shared" si="27"/>
        <v>5.4750927370009244</v>
      </c>
      <c r="J311" s="12">
        <f t="shared" si="32"/>
        <v>238.67259968547867</v>
      </c>
      <c r="K311" s="11">
        <f t="shared" si="28"/>
        <v>0.99582764153552683</v>
      </c>
      <c r="L311" s="11">
        <f t="shared" si="30"/>
        <v>0.99582764153552683</v>
      </c>
      <c r="M311" s="11">
        <f t="shared" si="29"/>
        <v>-4.1810870396749005E-3</v>
      </c>
      <c r="N311" s="4">
        <f t="shared" si="31"/>
        <v>1</v>
      </c>
    </row>
    <row r="312" spans="2:14" x14ac:dyDescent="0.25">
      <c r="B312" s="4">
        <v>305</v>
      </c>
      <c r="C312" s="10">
        <f>credit_risk_dataset!B306/1000</f>
        <v>35.746000000000002</v>
      </c>
      <c r="D312" s="10">
        <f>credit_risk_dataset!C306/1000</f>
        <v>30.488</v>
      </c>
      <c r="E312" s="10">
        <f>credit_risk_dataset!D306/100</f>
        <v>5.58</v>
      </c>
      <c r="F312" s="10">
        <f>credit_risk_dataset!E306</f>
        <v>3</v>
      </c>
      <c r="G312" s="10">
        <f>credit_risk_dataset!F306</f>
        <v>0</v>
      </c>
      <c r="H312" s="10">
        <f>credit_risk_dataset!G306</f>
        <v>1</v>
      </c>
      <c r="I312" s="11">
        <f t="shared" si="27"/>
        <v>1.8534264426534333</v>
      </c>
      <c r="J312" s="12">
        <f t="shared" si="32"/>
        <v>6.3816484559194162</v>
      </c>
      <c r="K312" s="11">
        <f t="shared" si="28"/>
        <v>0.86452890489547896</v>
      </c>
      <c r="L312" s="11">
        <f t="shared" si="30"/>
        <v>0.86452890489547896</v>
      </c>
      <c r="M312" s="11">
        <f t="shared" si="29"/>
        <v>-0.14557053902678899</v>
      </c>
      <c r="N312" s="4">
        <f t="shared" si="31"/>
        <v>1</v>
      </c>
    </row>
    <row r="313" spans="2:14" x14ac:dyDescent="0.25">
      <c r="B313" s="4">
        <v>306</v>
      </c>
      <c r="C313" s="10">
        <f>credit_risk_dataset!B307/1000</f>
        <v>37.351999999999997</v>
      </c>
      <c r="D313" s="10">
        <f>credit_risk_dataset!C307/1000</f>
        <v>42.573999999999998</v>
      </c>
      <c r="E313" s="10">
        <f>credit_risk_dataset!D307/100</f>
        <v>5.89</v>
      </c>
      <c r="F313" s="10">
        <f>credit_risk_dataset!E307</f>
        <v>26</v>
      </c>
      <c r="G313" s="10">
        <f>credit_risk_dataset!F307</f>
        <v>0</v>
      </c>
      <c r="H313" s="10">
        <f>credit_risk_dataset!G307</f>
        <v>1</v>
      </c>
      <c r="I313" s="11">
        <f t="shared" si="27"/>
        <v>5.2108361190628623</v>
      </c>
      <c r="J313" s="12">
        <f t="shared" si="32"/>
        <v>183.24721064399</v>
      </c>
      <c r="K313" s="11">
        <f t="shared" si="28"/>
        <v>0.99457250942087672</v>
      </c>
      <c r="L313" s="11">
        <f t="shared" si="30"/>
        <v>0.99457250942087672</v>
      </c>
      <c r="M313" s="11">
        <f t="shared" si="29"/>
        <v>-5.4422729177142542E-3</v>
      </c>
      <c r="N313" s="4">
        <f t="shared" si="31"/>
        <v>1</v>
      </c>
    </row>
    <row r="314" spans="2:14" x14ac:dyDescent="0.25">
      <c r="B314" s="4">
        <v>307</v>
      </c>
      <c r="C314" s="10">
        <f>credit_risk_dataset!B308/1000</f>
        <v>44.79</v>
      </c>
      <c r="D314" s="10">
        <f>credit_risk_dataset!C308/1000</f>
        <v>25.24</v>
      </c>
      <c r="E314" s="10">
        <f>credit_risk_dataset!D308/100</f>
        <v>7.43</v>
      </c>
      <c r="F314" s="10">
        <f>credit_risk_dataset!E308</f>
        <v>16</v>
      </c>
      <c r="G314" s="10">
        <f>credit_risk_dataset!F308</f>
        <v>1</v>
      </c>
      <c r="H314" s="10">
        <f>credit_risk_dataset!G308</f>
        <v>1</v>
      </c>
      <c r="I314" s="11">
        <f t="shared" si="27"/>
        <v>5.4871811616165331</v>
      </c>
      <c r="J314" s="12">
        <f t="shared" si="32"/>
        <v>241.57528451057274</v>
      </c>
      <c r="K314" s="11">
        <f t="shared" si="28"/>
        <v>0.99587756847521536</v>
      </c>
      <c r="L314" s="11">
        <f t="shared" si="30"/>
        <v>0.99587756847521536</v>
      </c>
      <c r="M314" s="11">
        <f t="shared" si="29"/>
        <v>-4.1309521708719861E-3</v>
      </c>
      <c r="N314" s="4">
        <f t="shared" si="31"/>
        <v>1</v>
      </c>
    </row>
    <row r="315" spans="2:14" x14ac:dyDescent="0.25">
      <c r="B315" s="4">
        <v>308</v>
      </c>
      <c r="C315" s="10">
        <f>credit_risk_dataset!B309/1000</f>
        <v>46.918999999999997</v>
      </c>
      <c r="D315" s="10">
        <f>credit_risk_dataset!C309/1000</f>
        <v>63.220999999999997</v>
      </c>
      <c r="E315" s="10">
        <f>credit_risk_dataset!D309/100</f>
        <v>7.86</v>
      </c>
      <c r="F315" s="10">
        <f>credit_risk_dataset!E309</f>
        <v>11</v>
      </c>
      <c r="G315" s="10">
        <f>credit_risk_dataset!F309</f>
        <v>0</v>
      </c>
      <c r="H315" s="10">
        <f>credit_risk_dataset!G309</f>
        <v>1</v>
      </c>
      <c r="I315" s="11">
        <f t="shared" si="27"/>
        <v>2.9287227900442852</v>
      </c>
      <c r="J315" s="12">
        <f t="shared" si="32"/>
        <v>18.70372664892124</v>
      </c>
      <c r="K315" s="11">
        <f t="shared" si="28"/>
        <v>0.94924817940190265</v>
      </c>
      <c r="L315" s="11">
        <f t="shared" si="30"/>
        <v>0.94924817940190265</v>
      </c>
      <c r="M315" s="11">
        <f t="shared" si="29"/>
        <v>-5.2084997805272225E-2</v>
      </c>
      <c r="N315" s="4">
        <f t="shared" si="31"/>
        <v>1</v>
      </c>
    </row>
    <row r="316" spans="2:14" x14ac:dyDescent="0.25">
      <c r="B316" s="4">
        <v>309</v>
      </c>
      <c r="C316" s="10">
        <f>credit_risk_dataset!B310/1000</f>
        <v>10.6</v>
      </c>
      <c r="D316" s="10">
        <f>credit_risk_dataset!C310/1000</f>
        <v>30.478000000000002</v>
      </c>
      <c r="E316" s="10">
        <f>credit_risk_dataset!D310/100</f>
        <v>5.74</v>
      </c>
      <c r="F316" s="10">
        <f>credit_risk_dataset!E310</f>
        <v>21</v>
      </c>
      <c r="G316" s="10">
        <f>credit_risk_dataset!F310</f>
        <v>1</v>
      </c>
      <c r="H316" s="10">
        <f>credit_risk_dataset!G310</f>
        <v>1</v>
      </c>
      <c r="I316" s="11">
        <f t="shared" si="27"/>
        <v>4.9927426934856109</v>
      </c>
      <c r="J316" s="12">
        <f t="shared" si="32"/>
        <v>147.3399782277088</v>
      </c>
      <c r="K316" s="11">
        <f t="shared" si="28"/>
        <v>0.99325872895528577</v>
      </c>
      <c r="L316" s="11">
        <f t="shared" si="30"/>
        <v>0.99325872895528577</v>
      </c>
      <c r="M316" s="11">
        <f t="shared" si="29"/>
        <v>-6.7640960498956152E-3</v>
      </c>
      <c r="N316" s="4">
        <f t="shared" si="31"/>
        <v>1</v>
      </c>
    </row>
    <row r="317" spans="2:14" x14ac:dyDescent="0.25">
      <c r="B317" s="4">
        <v>310</v>
      </c>
      <c r="C317" s="10">
        <f>credit_risk_dataset!B311/1000</f>
        <v>34.124000000000002</v>
      </c>
      <c r="D317" s="10">
        <f>credit_risk_dataset!C311/1000</f>
        <v>75.644999999999996</v>
      </c>
      <c r="E317" s="10">
        <f>credit_risk_dataset!D311/100</f>
        <v>6.52</v>
      </c>
      <c r="F317" s="10">
        <f>credit_risk_dataset!E311</f>
        <v>16</v>
      </c>
      <c r="G317" s="10">
        <f>credit_risk_dataset!F311</f>
        <v>0</v>
      </c>
      <c r="H317" s="10">
        <f>credit_risk_dataset!G311</f>
        <v>1</v>
      </c>
      <c r="I317" s="11">
        <f t="shared" si="27"/>
        <v>3.6446689353926964</v>
      </c>
      <c r="J317" s="12">
        <f t="shared" si="32"/>
        <v>38.27010087813408</v>
      </c>
      <c r="K317" s="11">
        <f t="shared" si="28"/>
        <v>0.9745353340674302</v>
      </c>
      <c r="L317" s="11">
        <f t="shared" si="30"/>
        <v>0.9745353340674302</v>
      </c>
      <c r="M317" s="11">
        <f t="shared" si="29"/>
        <v>-2.579450202850548E-2</v>
      </c>
      <c r="N317" s="4">
        <f t="shared" si="31"/>
        <v>1</v>
      </c>
    </row>
    <row r="318" spans="2:14" x14ac:dyDescent="0.25">
      <c r="B318" s="4">
        <v>311</v>
      </c>
      <c r="C318" s="10">
        <f>credit_risk_dataset!B312/1000</f>
        <v>32.643000000000001</v>
      </c>
      <c r="D318" s="10">
        <f>credit_risk_dataset!C312/1000</f>
        <v>39.262</v>
      </c>
      <c r="E318" s="10">
        <f>credit_risk_dataset!D312/100</f>
        <v>7.5</v>
      </c>
      <c r="F318" s="10">
        <f>credit_risk_dataset!E312</f>
        <v>9</v>
      </c>
      <c r="G318" s="10">
        <f>credit_risk_dataset!F312</f>
        <v>0</v>
      </c>
      <c r="H318" s="10">
        <f>credit_risk_dataset!G312</f>
        <v>0</v>
      </c>
      <c r="I318" s="11">
        <f t="shared" si="27"/>
        <v>1.6888364302319743</v>
      </c>
      <c r="J318" s="12">
        <f t="shared" si="32"/>
        <v>5.4131784285046445</v>
      </c>
      <c r="K318" s="11">
        <f t="shared" si="28"/>
        <v>0.84407107783633439</v>
      </c>
      <c r="L318" s="11">
        <f t="shared" si="30"/>
        <v>0.15592892216366561</v>
      </c>
      <c r="M318" s="11">
        <f t="shared" si="29"/>
        <v>-1.8583550027181819</v>
      </c>
      <c r="N318" s="4">
        <f t="shared" si="31"/>
        <v>0</v>
      </c>
    </row>
    <row r="319" spans="2:14" x14ac:dyDescent="0.25">
      <c r="B319" s="4">
        <v>312</v>
      </c>
      <c r="C319" s="10">
        <f>credit_risk_dataset!B313/1000</f>
        <v>45.764000000000003</v>
      </c>
      <c r="D319" s="10">
        <f>credit_risk_dataset!C313/1000</f>
        <v>72.796000000000006</v>
      </c>
      <c r="E319" s="10">
        <f>credit_risk_dataset!D313/100</f>
        <v>7.95</v>
      </c>
      <c r="F319" s="10">
        <f>credit_risk_dataset!E313</f>
        <v>21</v>
      </c>
      <c r="G319" s="10">
        <f>credit_risk_dataset!F313</f>
        <v>0</v>
      </c>
      <c r="H319" s="10">
        <f>credit_risk_dataset!G313</f>
        <v>1</v>
      </c>
      <c r="I319" s="11">
        <f t="shared" si="27"/>
        <v>4.3443019433618577</v>
      </c>
      <c r="J319" s="12">
        <f t="shared" si="32"/>
        <v>77.038241649244412</v>
      </c>
      <c r="K319" s="11">
        <f t="shared" si="28"/>
        <v>0.98718576970897598</v>
      </c>
      <c r="L319" s="11">
        <f t="shared" si="30"/>
        <v>0.98718576970897598</v>
      </c>
      <c r="M319" s="11">
        <f t="shared" si="29"/>
        <v>-1.2897040735377955E-2</v>
      </c>
      <c r="N319" s="4">
        <f t="shared" si="31"/>
        <v>1</v>
      </c>
    </row>
    <row r="320" spans="2:14" x14ac:dyDescent="0.25">
      <c r="B320" s="4">
        <v>313</v>
      </c>
      <c r="C320" s="10">
        <f>credit_risk_dataset!B314/1000</f>
        <v>14.007</v>
      </c>
      <c r="D320" s="10">
        <f>credit_risk_dataset!C314/1000</f>
        <v>24.431999999999999</v>
      </c>
      <c r="E320" s="10">
        <f>credit_risk_dataset!D314/100</f>
        <v>5.71</v>
      </c>
      <c r="F320" s="10">
        <f>credit_risk_dataset!E314</f>
        <v>0</v>
      </c>
      <c r="G320" s="10">
        <f>credit_risk_dataset!F314</f>
        <v>1</v>
      </c>
      <c r="H320" s="10">
        <f>credit_risk_dataset!G314</f>
        <v>1</v>
      </c>
      <c r="I320" s="11">
        <f t="shared" si="27"/>
        <v>2.1557833489145199</v>
      </c>
      <c r="J320" s="12">
        <f t="shared" si="32"/>
        <v>8.6346514752563515</v>
      </c>
      <c r="K320" s="11">
        <f t="shared" si="28"/>
        <v>0.89620797362850191</v>
      </c>
      <c r="L320" s="11">
        <f t="shared" si="30"/>
        <v>0.89620797362850191</v>
      </c>
      <c r="M320" s="11">
        <f t="shared" si="29"/>
        <v>-0.10958277951669246</v>
      </c>
      <c r="N320" s="4">
        <f t="shared" si="31"/>
        <v>1</v>
      </c>
    </row>
    <row r="321" spans="2:14" x14ac:dyDescent="0.25">
      <c r="B321" s="4">
        <v>314</v>
      </c>
      <c r="C321" s="10">
        <f>credit_risk_dataset!B315/1000</f>
        <v>42.41</v>
      </c>
      <c r="D321" s="10">
        <f>credit_risk_dataset!C315/1000</f>
        <v>84.290999999999997</v>
      </c>
      <c r="E321" s="10">
        <f>credit_risk_dataset!D315/100</f>
        <v>7.84</v>
      </c>
      <c r="F321" s="10">
        <f>credit_risk_dataset!E315</f>
        <v>21</v>
      </c>
      <c r="G321" s="10">
        <f>credit_risk_dataset!F315</f>
        <v>0</v>
      </c>
      <c r="H321" s="10">
        <f>credit_risk_dataset!G315</f>
        <v>1</v>
      </c>
      <c r="I321" s="11">
        <f t="shared" si="27"/>
        <v>4.3182864828270215</v>
      </c>
      <c r="J321" s="12">
        <f t="shared" si="32"/>
        <v>75.059901605422709</v>
      </c>
      <c r="K321" s="11">
        <f t="shared" si="28"/>
        <v>0.98685246787212899</v>
      </c>
      <c r="L321" s="11">
        <f t="shared" si="30"/>
        <v>0.98685246787212899</v>
      </c>
      <c r="M321" s="11">
        <f t="shared" si="29"/>
        <v>-1.32347260280627E-2</v>
      </c>
      <c r="N321" s="4">
        <f t="shared" si="31"/>
        <v>1</v>
      </c>
    </row>
    <row r="322" spans="2:14" x14ac:dyDescent="0.25">
      <c r="B322" s="4">
        <v>315</v>
      </c>
      <c r="C322" s="10">
        <f>credit_risk_dataset!B316/1000</f>
        <v>49.08</v>
      </c>
      <c r="D322" s="10">
        <f>credit_risk_dataset!C316/1000</f>
        <v>99.103999999999999</v>
      </c>
      <c r="E322" s="10">
        <f>credit_risk_dataset!D316/100</f>
        <v>7.87</v>
      </c>
      <c r="F322" s="10">
        <f>credit_risk_dataset!E316</f>
        <v>25</v>
      </c>
      <c r="G322" s="10">
        <f>credit_risk_dataset!F316</f>
        <v>1</v>
      </c>
      <c r="H322" s="10">
        <f>credit_risk_dataset!G316</f>
        <v>1</v>
      </c>
      <c r="I322" s="11">
        <f t="shared" si="27"/>
        <v>7.6210186295526787</v>
      </c>
      <c r="J322" s="12">
        <f t="shared" si="32"/>
        <v>2040.6397274231053</v>
      </c>
      <c r="K322" s="11">
        <f t="shared" si="28"/>
        <v>0.99951019761882176</v>
      </c>
      <c r="L322" s="11">
        <f t="shared" si="30"/>
        <v>0.99951019761882176</v>
      </c>
      <c r="M322" s="11">
        <f t="shared" si="29"/>
        <v>-4.899223735478418E-4</v>
      </c>
      <c r="N322" s="4">
        <f t="shared" si="31"/>
        <v>1</v>
      </c>
    </row>
    <row r="323" spans="2:14" x14ac:dyDescent="0.25">
      <c r="B323" s="4">
        <v>316</v>
      </c>
      <c r="C323" s="10">
        <f>credit_risk_dataset!B317/1000</f>
        <v>45.447000000000003</v>
      </c>
      <c r="D323" s="10">
        <f>credit_risk_dataset!C317/1000</f>
        <v>79.399000000000001</v>
      </c>
      <c r="E323" s="10">
        <f>credit_risk_dataset!D317/100</f>
        <v>5.53</v>
      </c>
      <c r="F323" s="10">
        <f>credit_risk_dataset!E317</f>
        <v>23</v>
      </c>
      <c r="G323" s="10">
        <f>credit_risk_dataset!F317</f>
        <v>1</v>
      </c>
      <c r="H323" s="10">
        <f>credit_risk_dataset!G317</f>
        <v>1</v>
      </c>
      <c r="I323" s="11">
        <f t="shared" si="27"/>
        <v>8.0299034130022271</v>
      </c>
      <c r="J323" s="12">
        <f t="shared" si="32"/>
        <v>3071.4449972936941</v>
      </c>
      <c r="K323" s="11">
        <f t="shared" si="28"/>
        <v>0.99967452631344711</v>
      </c>
      <c r="L323" s="11">
        <f t="shared" si="30"/>
        <v>0.99967452631344711</v>
      </c>
      <c r="M323" s="11">
        <f t="shared" si="29"/>
        <v>-3.2552666460883045E-4</v>
      </c>
      <c r="N323" s="4">
        <f t="shared" si="31"/>
        <v>1</v>
      </c>
    </row>
    <row r="324" spans="2:14" x14ac:dyDescent="0.25">
      <c r="B324" s="4">
        <v>317</v>
      </c>
      <c r="C324" s="10">
        <f>credit_risk_dataset!B318/1000</f>
        <v>13.208</v>
      </c>
      <c r="D324" s="10">
        <f>credit_risk_dataset!C318/1000</f>
        <v>99.713999999999999</v>
      </c>
      <c r="E324" s="10">
        <f>credit_risk_dataset!D318/100</f>
        <v>7.03</v>
      </c>
      <c r="F324" s="10">
        <f>credit_risk_dataset!E318</f>
        <v>26</v>
      </c>
      <c r="G324" s="10">
        <f>credit_risk_dataset!F318</f>
        <v>1</v>
      </c>
      <c r="H324" s="10">
        <f>credit_risk_dataset!G318</f>
        <v>1</v>
      </c>
      <c r="I324" s="11">
        <f t="shared" si="27"/>
        <v>5.9938236166262335</v>
      </c>
      <c r="J324" s="12">
        <f t="shared" si="32"/>
        <v>400.94474172486309</v>
      </c>
      <c r="K324" s="11">
        <f t="shared" si="28"/>
        <v>0.99751209582762868</v>
      </c>
      <c r="L324" s="11">
        <f t="shared" si="30"/>
        <v>0.99751209582762868</v>
      </c>
      <c r="M324" s="11">
        <f t="shared" si="29"/>
        <v>-2.4910041486534674E-3</v>
      </c>
      <c r="N324" s="4">
        <f t="shared" si="31"/>
        <v>1</v>
      </c>
    </row>
    <row r="325" spans="2:14" x14ac:dyDescent="0.25">
      <c r="B325" s="4">
        <v>318</v>
      </c>
      <c r="C325" s="10">
        <f>credit_risk_dataset!B319/1000</f>
        <v>23.588999999999999</v>
      </c>
      <c r="D325" s="10">
        <f>credit_risk_dataset!C319/1000</f>
        <v>70.427999999999997</v>
      </c>
      <c r="E325" s="10">
        <f>credit_risk_dataset!D319/100</f>
        <v>7.35</v>
      </c>
      <c r="F325" s="10">
        <f>credit_risk_dataset!E319</f>
        <v>17</v>
      </c>
      <c r="G325" s="10">
        <f>credit_risk_dataset!F319</f>
        <v>1</v>
      </c>
      <c r="H325" s="10">
        <f>credit_risk_dataset!G319</f>
        <v>1</v>
      </c>
      <c r="I325" s="11">
        <f t="shared" si="27"/>
        <v>4.8698907196866799</v>
      </c>
      <c r="J325" s="12">
        <f t="shared" si="32"/>
        <v>130.30667616395826</v>
      </c>
      <c r="K325" s="11">
        <f t="shared" si="28"/>
        <v>0.99238424100575562</v>
      </c>
      <c r="L325" s="11">
        <f t="shared" si="30"/>
        <v>0.99238424100575562</v>
      </c>
      <c r="M325" s="11">
        <f t="shared" si="29"/>
        <v>-7.6449069703855062E-3</v>
      </c>
      <c r="N325" s="4">
        <f t="shared" si="31"/>
        <v>1</v>
      </c>
    </row>
    <row r="326" spans="2:14" x14ac:dyDescent="0.25">
      <c r="B326" s="4">
        <v>319</v>
      </c>
      <c r="C326" s="10">
        <f>credit_risk_dataset!B320/1000</f>
        <v>48.484000000000002</v>
      </c>
      <c r="D326" s="10">
        <f>credit_risk_dataset!C320/1000</f>
        <v>20.302</v>
      </c>
      <c r="E326" s="10">
        <f>credit_risk_dataset!D320/100</f>
        <v>5.78</v>
      </c>
      <c r="F326" s="10">
        <f>credit_risk_dataset!E320</f>
        <v>17</v>
      </c>
      <c r="G326" s="10">
        <f>credit_risk_dataset!F320</f>
        <v>0</v>
      </c>
      <c r="H326" s="10">
        <f>credit_risk_dataset!G320</f>
        <v>1</v>
      </c>
      <c r="I326" s="11">
        <f t="shared" si="27"/>
        <v>4.4162430126864214</v>
      </c>
      <c r="J326" s="12">
        <f t="shared" si="32"/>
        <v>82.784679384816883</v>
      </c>
      <c r="K326" s="11">
        <f t="shared" si="28"/>
        <v>0.98806464371120795</v>
      </c>
      <c r="L326" s="11">
        <f t="shared" si="30"/>
        <v>0.98806464371120795</v>
      </c>
      <c r="M326" s="11">
        <f t="shared" si="29"/>
        <v>-1.2007154517145652E-2</v>
      </c>
      <c r="N326" s="4">
        <f t="shared" si="31"/>
        <v>1</v>
      </c>
    </row>
    <row r="327" spans="2:14" x14ac:dyDescent="0.25">
      <c r="B327" s="4">
        <v>320</v>
      </c>
      <c r="C327" s="10">
        <f>credit_risk_dataset!B321/1000</f>
        <v>22.452999999999999</v>
      </c>
      <c r="D327" s="10">
        <f>credit_risk_dataset!C321/1000</f>
        <v>20.055</v>
      </c>
      <c r="E327" s="10">
        <f>credit_risk_dataset!D321/100</f>
        <v>6.58</v>
      </c>
      <c r="F327" s="10">
        <f>credit_risk_dataset!E321</f>
        <v>13</v>
      </c>
      <c r="G327" s="10">
        <f>credit_risk_dataset!F321</f>
        <v>1</v>
      </c>
      <c r="H327" s="10">
        <f>credit_risk_dataset!G321</f>
        <v>1</v>
      </c>
      <c r="I327" s="11">
        <f t="shared" si="27"/>
        <v>4.0549166650961546</v>
      </c>
      <c r="J327" s="12">
        <f t="shared" si="32"/>
        <v>57.680356008949168</v>
      </c>
      <c r="K327" s="11">
        <f t="shared" si="28"/>
        <v>0.98295852193112987</v>
      </c>
      <c r="L327" s="11">
        <f t="shared" si="30"/>
        <v>0.98295852193112987</v>
      </c>
      <c r="M327" s="11">
        <f t="shared" si="29"/>
        <v>-1.7188355115729814E-2</v>
      </c>
      <c r="N327" s="4">
        <f t="shared" si="31"/>
        <v>1</v>
      </c>
    </row>
    <row r="328" spans="2:14" x14ac:dyDescent="0.25">
      <c r="B328" s="4">
        <v>321</v>
      </c>
      <c r="C328" s="10">
        <f>credit_risk_dataset!B322/1000</f>
        <v>41.212000000000003</v>
      </c>
      <c r="D328" s="10">
        <f>credit_risk_dataset!C322/1000</f>
        <v>28.716999999999999</v>
      </c>
      <c r="E328" s="10">
        <f>credit_risk_dataset!D322/100</f>
        <v>6.47</v>
      </c>
      <c r="F328" s="10">
        <f>credit_risk_dataset!E322</f>
        <v>14</v>
      </c>
      <c r="G328" s="10">
        <f>credit_risk_dataset!F322</f>
        <v>1</v>
      </c>
      <c r="H328" s="10">
        <f>credit_risk_dataset!G322</f>
        <v>1</v>
      </c>
      <c r="I328" s="11">
        <f t="shared" ref="I328:I391" si="33">$B$4+SUMPRODUCT($C$4:$G$4,C328:G328)</f>
        <v>5.4854803222894128</v>
      </c>
      <c r="J328" s="12">
        <f t="shared" si="32"/>
        <v>241.16475298926244</v>
      </c>
      <c r="K328" s="11">
        <f t="shared" si="28"/>
        <v>0.9958705798938281</v>
      </c>
      <c r="L328" s="11">
        <f t="shared" si="30"/>
        <v>0.9958705798938281</v>
      </c>
      <c r="M328" s="11">
        <f t="shared" si="29"/>
        <v>-4.137969706088985E-3</v>
      </c>
      <c r="N328" s="4">
        <f t="shared" si="31"/>
        <v>1</v>
      </c>
    </row>
    <row r="329" spans="2:14" x14ac:dyDescent="0.25">
      <c r="B329" s="4">
        <v>322</v>
      </c>
      <c r="C329" s="10">
        <f>credit_risk_dataset!B323/1000</f>
        <v>48.524999999999999</v>
      </c>
      <c r="D329" s="10">
        <f>credit_risk_dataset!C323/1000</f>
        <v>48.698999999999998</v>
      </c>
      <c r="E329" s="10">
        <f>credit_risk_dataset!D323/100</f>
        <v>7.64</v>
      </c>
      <c r="F329" s="10">
        <f>credit_risk_dataset!E323</f>
        <v>28</v>
      </c>
      <c r="G329" s="10">
        <f>credit_risk_dataset!F323</f>
        <v>0</v>
      </c>
      <c r="H329" s="10">
        <f>credit_risk_dataset!G323</f>
        <v>1</v>
      </c>
      <c r="I329" s="11">
        <f t="shared" si="33"/>
        <v>5.3976171938295927</v>
      </c>
      <c r="J329" s="12">
        <f t="shared" si="32"/>
        <v>220.87947567737771</v>
      </c>
      <c r="K329" s="11">
        <f t="shared" ref="K329:K392" si="34">J329/(1+J329)</f>
        <v>0.99549304866100352</v>
      </c>
      <c r="L329" s="11">
        <f t="shared" si="30"/>
        <v>0.99549304866100352</v>
      </c>
      <c r="M329" s="11">
        <f t="shared" ref="M329:M392" si="35">LN(L329)</f>
        <v>-4.5171382636885445E-3</v>
      </c>
      <c r="N329" s="4">
        <f t="shared" si="31"/>
        <v>1</v>
      </c>
    </row>
    <row r="330" spans="2:14" x14ac:dyDescent="0.25">
      <c r="B330" s="4">
        <v>323</v>
      </c>
      <c r="C330" s="10">
        <f>credit_risk_dataset!B324/1000</f>
        <v>37.634999999999998</v>
      </c>
      <c r="D330" s="10">
        <f>credit_risk_dataset!C324/1000</f>
        <v>93.686000000000007</v>
      </c>
      <c r="E330" s="10">
        <f>credit_risk_dataset!D324/100</f>
        <v>5.86</v>
      </c>
      <c r="F330" s="10">
        <f>credit_risk_dataset!E324</f>
        <v>11</v>
      </c>
      <c r="G330" s="10">
        <f>credit_risk_dataset!F324</f>
        <v>1</v>
      </c>
      <c r="H330" s="10">
        <f>credit_risk_dataset!G324</f>
        <v>1</v>
      </c>
      <c r="I330" s="11">
        <f t="shared" si="33"/>
        <v>5.8405628254198829</v>
      </c>
      <c r="J330" s="12">
        <f t="shared" si="32"/>
        <v>343.97288287685262</v>
      </c>
      <c r="K330" s="11">
        <f t="shared" si="34"/>
        <v>0.99710122143033197</v>
      </c>
      <c r="L330" s="11">
        <f t="shared" ref="L330:L393" si="36">IF(H330=1,K330,(1-K330))</f>
        <v>0.99710122143033197</v>
      </c>
      <c r="M330" s="11">
        <f t="shared" si="35"/>
        <v>-2.9029881653580619E-3</v>
      </c>
      <c r="N330" s="4">
        <f t="shared" ref="N330:N393" si="37">IF(L330&gt;$N$4,1,0)</f>
        <v>1</v>
      </c>
    </row>
    <row r="331" spans="2:14" x14ac:dyDescent="0.25">
      <c r="B331" s="4">
        <v>324</v>
      </c>
      <c r="C331" s="10">
        <f>credit_risk_dataset!B325/1000</f>
        <v>38.828000000000003</v>
      </c>
      <c r="D331" s="10">
        <f>credit_risk_dataset!C325/1000</f>
        <v>87.661000000000001</v>
      </c>
      <c r="E331" s="10">
        <f>credit_risk_dataset!D325/100</f>
        <v>6.24</v>
      </c>
      <c r="F331" s="10">
        <f>credit_risk_dataset!E325</f>
        <v>3</v>
      </c>
      <c r="G331" s="10">
        <f>credit_risk_dataset!F325</f>
        <v>0</v>
      </c>
      <c r="H331" s="10">
        <f>credit_risk_dataset!G325</f>
        <v>0</v>
      </c>
      <c r="I331" s="11">
        <f t="shared" si="33"/>
        <v>2.3436173509681941</v>
      </c>
      <c r="J331" s="12">
        <f t="shared" si="32"/>
        <v>10.418857141258362</v>
      </c>
      <c r="K331" s="11">
        <f t="shared" si="34"/>
        <v>0.91242556171520683</v>
      </c>
      <c r="L331" s="11">
        <f t="shared" si="36"/>
        <v>8.7574438284793166E-2</v>
      </c>
      <c r="M331" s="11">
        <f t="shared" si="35"/>
        <v>-2.435266124023717</v>
      </c>
      <c r="N331" s="4">
        <f t="shared" si="37"/>
        <v>0</v>
      </c>
    </row>
    <row r="332" spans="2:14" x14ac:dyDescent="0.25">
      <c r="B332" s="4">
        <v>325</v>
      </c>
      <c r="C332" s="10">
        <f>credit_risk_dataset!B326/1000</f>
        <v>23.710999999999999</v>
      </c>
      <c r="D332" s="10">
        <f>credit_risk_dataset!C326/1000</f>
        <v>64.247</v>
      </c>
      <c r="E332" s="10">
        <f>credit_risk_dataset!D326/100</f>
        <v>6.19</v>
      </c>
      <c r="F332" s="10">
        <f>credit_risk_dataset!E326</f>
        <v>26</v>
      </c>
      <c r="G332" s="10">
        <f>credit_risk_dataset!F326</f>
        <v>1</v>
      </c>
      <c r="H332" s="10">
        <f>credit_risk_dataset!G326</f>
        <v>1</v>
      </c>
      <c r="I332" s="11">
        <f t="shared" si="33"/>
        <v>6.6525045740789475</v>
      </c>
      <c r="J332" s="12">
        <f t="shared" si="32"/>
        <v>774.72224694633792</v>
      </c>
      <c r="K332" s="11">
        <f t="shared" si="34"/>
        <v>0.9987108787920721</v>
      </c>
      <c r="L332" s="11">
        <f t="shared" si="36"/>
        <v>0.9987108787920721</v>
      </c>
      <c r="M332" s="11">
        <f t="shared" si="35"/>
        <v>-1.2899528394649997E-3</v>
      </c>
      <c r="N332" s="4">
        <f t="shared" si="37"/>
        <v>1</v>
      </c>
    </row>
    <row r="333" spans="2:14" x14ac:dyDescent="0.25">
      <c r="B333" s="4">
        <v>326</v>
      </c>
      <c r="C333" s="10">
        <f>credit_risk_dataset!B327/1000</f>
        <v>8.42</v>
      </c>
      <c r="D333" s="10">
        <f>credit_risk_dataset!C327/1000</f>
        <v>36.747999999999998</v>
      </c>
      <c r="E333" s="10">
        <f>credit_risk_dataset!D327/100</f>
        <v>6.95</v>
      </c>
      <c r="F333" s="10">
        <f>credit_risk_dataset!E327</f>
        <v>2</v>
      </c>
      <c r="G333" s="10">
        <f>credit_risk_dataset!F327</f>
        <v>0</v>
      </c>
      <c r="H333" s="10">
        <f>credit_risk_dataset!G327</f>
        <v>1</v>
      </c>
      <c r="I333" s="11">
        <f t="shared" si="33"/>
        <v>-0.54393242526156182</v>
      </c>
      <c r="J333" s="12">
        <f t="shared" ref="J333:J396" si="38">EXP(I333)</f>
        <v>0.58046113832507507</v>
      </c>
      <c r="K333" s="11">
        <f t="shared" si="34"/>
        <v>0.36727327502669899</v>
      </c>
      <c r="L333" s="11">
        <f t="shared" si="36"/>
        <v>0.36727327502669899</v>
      </c>
      <c r="M333" s="11">
        <f t="shared" si="35"/>
        <v>-1.0016490894170951</v>
      </c>
      <c r="N333" s="4">
        <f t="shared" si="37"/>
        <v>0</v>
      </c>
    </row>
    <row r="334" spans="2:14" x14ac:dyDescent="0.25">
      <c r="B334" s="4">
        <v>327</v>
      </c>
      <c r="C334" s="10">
        <f>credit_risk_dataset!B328/1000</f>
        <v>36.216000000000001</v>
      </c>
      <c r="D334" s="10">
        <f>credit_risk_dataset!C328/1000</f>
        <v>24.620999999999999</v>
      </c>
      <c r="E334" s="10">
        <f>credit_risk_dataset!D328/100</f>
        <v>6.77</v>
      </c>
      <c r="F334" s="10">
        <f>credit_risk_dataset!E328</f>
        <v>19</v>
      </c>
      <c r="G334" s="10">
        <f>credit_risk_dataset!F328</f>
        <v>1</v>
      </c>
      <c r="H334" s="10">
        <f>credit_risk_dataset!G328</f>
        <v>1</v>
      </c>
      <c r="I334" s="11">
        <f t="shared" si="33"/>
        <v>5.7050044498267818</v>
      </c>
      <c r="J334" s="12">
        <f t="shared" si="38"/>
        <v>300.36681662593384</v>
      </c>
      <c r="K334" s="11">
        <f t="shared" si="34"/>
        <v>0.99668178463974277</v>
      </c>
      <c r="L334" s="11">
        <f t="shared" si="36"/>
        <v>0.99668178463974277</v>
      </c>
      <c r="M334" s="11">
        <f t="shared" si="35"/>
        <v>-3.3237328456967238E-3</v>
      </c>
      <c r="N334" s="4">
        <f t="shared" si="37"/>
        <v>1</v>
      </c>
    </row>
    <row r="335" spans="2:14" x14ac:dyDescent="0.25">
      <c r="B335" s="4">
        <v>328</v>
      </c>
      <c r="C335" s="10">
        <f>credit_risk_dataset!B329/1000</f>
        <v>5.3010000000000002</v>
      </c>
      <c r="D335" s="10">
        <f>credit_risk_dataset!C329/1000</f>
        <v>35.033999999999999</v>
      </c>
      <c r="E335" s="10">
        <f>credit_risk_dataset!D329/100</f>
        <v>6.34</v>
      </c>
      <c r="F335" s="10">
        <f>credit_risk_dataset!E329</f>
        <v>28</v>
      </c>
      <c r="G335" s="10">
        <f>credit_risk_dataset!F329</f>
        <v>0</v>
      </c>
      <c r="H335" s="10">
        <f>credit_risk_dataset!G329</f>
        <v>1</v>
      </c>
      <c r="I335" s="11">
        <f t="shared" si="33"/>
        <v>3.2476139292587995</v>
      </c>
      <c r="J335" s="12">
        <f t="shared" si="38"/>
        <v>25.728875699857696</v>
      </c>
      <c r="K335" s="11">
        <f t="shared" si="34"/>
        <v>0.96258727784778009</v>
      </c>
      <c r="L335" s="11">
        <f t="shared" si="36"/>
        <v>0.96258727784778009</v>
      </c>
      <c r="M335" s="11">
        <f t="shared" si="35"/>
        <v>-3.8130538647816903E-2</v>
      </c>
      <c r="N335" s="4">
        <f t="shared" si="37"/>
        <v>1</v>
      </c>
    </row>
    <row r="336" spans="2:14" x14ac:dyDescent="0.25">
      <c r="B336" s="4">
        <v>329</v>
      </c>
      <c r="C336" s="10">
        <f>credit_risk_dataset!B330/1000</f>
        <v>5.6989999999999998</v>
      </c>
      <c r="D336" s="10">
        <f>credit_risk_dataset!C330/1000</f>
        <v>25.126000000000001</v>
      </c>
      <c r="E336" s="10">
        <f>credit_risk_dataset!D330/100</f>
        <v>5.91</v>
      </c>
      <c r="F336" s="10">
        <f>credit_risk_dataset!E330</f>
        <v>11</v>
      </c>
      <c r="G336" s="10">
        <f>credit_risk_dataset!F330</f>
        <v>1</v>
      </c>
      <c r="H336" s="10">
        <f>credit_risk_dataset!G330</f>
        <v>1</v>
      </c>
      <c r="I336" s="11">
        <f t="shared" si="33"/>
        <v>3.1292997710225019</v>
      </c>
      <c r="J336" s="12">
        <f t="shared" si="38"/>
        <v>22.857968125617738</v>
      </c>
      <c r="K336" s="11">
        <f t="shared" si="34"/>
        <v>0.95808528225309175</v>
      </c>
      <c r="L336" s="11">
        <f t="shared" si="36"/>
        <v>0.95808528225309175</v>
      </c>
      <c r="M336" s="11">
        <f t="shared" si="35"/>
        <v>-4.2818483832408785E-2</v>
      </c>
      <c r="N336" s="4">
        <f t="shared" si="37"/>
        <v>1</v>
      </c>
    </row>
    <row r="337" spans="2:14" x14ac:dyDescent="0.25">
      <c r="B337" s="4">
        <v>330</v>
      </c>
      <c r="C337" s="10">
        <f>credit_risk_dataset!B331/1000</f>
        <v>5.19</v>
      </c>
      <c r="D337" s="10">
        <f>credit_risk_dataset!C331/1000</f>
        <v>25.122</v>
      </c>
      <c r="E337" s="10">
        <f>credit_risk_dataset!D331/100</f>
        <v>6.49</v>
      </c>
      <c r="F337" s="10">
        <f>credit_risk_dataset!E331</f>
        <v>6</v>
      </c>
      <c r="G337" s="10">
        <f>credit_risk_dataset!F331</f>
        <v>1</v>
      </c>
      <c r="H337" s="10">
        <f>credit_risk_dataset!G331</f>
        <v>1</v>
      </c>
      <c r="I337" s="11">
        <f t="shared" si="33"/>
        <v>2.1058648339820261</v>
      </c>
      <c r="J337" s="12">
        <f t="shared" si="38"/>
        <v>8.214203861258822</v>
      </c>
      <c r="K337" s="11">
        <f t="shared" si="34"/>
        <v>0.89147190413221633</v>
      </c>
      <c r="L337" s="11">
        <f t="shared" si="36"/>
        <v>0.89147190413221633</v>
      </c>
      <c r="M337" s="11">
        <f t="shared" si="35"/>
        <v>-0.11488135745069458</v>
      </c>
      <c r="N337" s="4">
        <f t="shared" si="37"/>
        <v>1</v>
      </c>
    </row>
    <row r="338" spans="2:14" x14ac:dyDescent="0.25">
      <c r="B338" s="4">
        <v>331</v>
      </c>
      <c r="C338" s="10">
        <f>credit_risk_dataset!B332/1000</f>
        <v>15.492000000000001</v>
      </c>
      <c r="D338" s="10">
        <f>credit_risk_dataset!C332/1000</f>
        <v>38.03</v>
      </c>
      <c r="E338" s="10">
        <f>credit_risk_dataset!D332/100</f>
        <v>5.9</v>
      </c>
      <c r="F338" s="10">
        <f>credit_risk_dataset!E332</f>
        <v>28</v>
      </c>
      <c r="G338" s="10">
        <f>credit_risk_dataset!F332</f>
        <v>0</v>
      </c>
      <c r="H338" s="10">
        <f>credit_risk_dataset!G332</f>
        <v>1</v>
      </c>
      <c r="I338" s="11">
        <f t="shared" si="33"/>
        <v>4.1122320918831505</v>
      </c>
      <c r="J338" s="12">
        <f t="shared" si="38"/>
        <v>61.082908181649408</v>
      </c>
      <c r="K338" s="11">
        <f t="shared" si="34"/>
        <v>0.98389250714425158</v>
      </c>
      <c r="L338" s="11">
        <f t="shared" si="36"/>
        <v>0.98389250714425158</v>
      </c>
      <c r="M338" s="11">
        <f t="shared" si="35"/>
        <v>-1.6238628604145645E-2</v>
      </c>
      <c r="N338" s="4">
        <f t="shared" si="37"/>
        <v>1</v>
      </c>
    </row>
    <row r="339" spans="2:14" x14ac:dyDescent="0.25">
      <c r="B339" s="4">
        <v>332</v>
      </c>
      <c r="C339" s="10">
        <f>credit_risk_dataset!B333/1000</f>
        <v>40.743000000000002</v>
      </c>
      <c r="D339" s="10">
        <f>credit_risk_dataset!C333/1000</f>
        <v>75.658000000000001</v>
      </c>
      <c r="E339" s="10">
        <f>credit_risk_dataset!D333/100</f>
        <v>7.15</v>
      </c>
      <c r="F339" s="10">
        <f>credit_risk_dataset!E333</f>
        <v>10</v>
      </c>
      <c r="G339" s="10">
        <f>credit_risk_dataset!F333</f>
        <v>0</v>
      </c>
      <c r="H339" s="10">
        <f>credit_risk_dataset!G333</f>
        <v>1</v>
      </c>
      <c r="I339" s="11">
        <f t="shared" si="33"/>
        <v>2.8882751828170852</v>
      </c>
      <c r="J339" s="12">
        <f t="shared" si="38"/>
        <v>17.962301181587328</v>
      </c>
      <c r="K339" s="11">
        <f t="shared" si="34"/>
        <v>0.94726378457847649</v>
      </c>
      <c r="L339" s="11">
        <f t="shared" si="36"/>
        <v>0.94726378457847649</v>
      </c>
      <c r="M339" s="11">
        <f t="shared" si="35"/>
        <v>-5.4177676981891437E-2</v>
      </c>
      <c r="N339" s="4">
        <f t="shared" si="37"/>
        <v>1</v>
      </c>
    </row>
    <row r="340" spans="2:14" x14ac:dyDescent="0.25">
      <c r="B340" s="4">
        <v>333</v>
      </c>
      <c r="C340" s="10">
        <f>credit_risk_dataset!B334/1000</f>
        <v>11.102</v>
      </c>
      <c r="D340" s="10">
        <f>credit_risk_dataset!C334/1000</f>
        <v>58.637999999999998</v>
      </c>
      <c r="E340" s="10">
        <f>credit_risk_dataset!D334/100</f>
        <v>5.83</v>
      </c>
      <c r="F340" s="10">
        <f>credit_risk_dataset!E334</f>
        <v>0</v>
      </c>
      <c r="G340" s="10">
        <f>credit_risk_dataset!F334</f>
        <v>0</v>
      </c>
      <c r="H340" s="10">
        <f>credit_risk_dataset!G334</f>
        <v>1</v>
      </c>
      <c r="I340" s="11">
        <f t="shared" si="33"/>
        <v>0.11232923813312001</v>
      </c>
      <c r="J340" s="12">
        <f t="shared" si="38"/>
        <v>1.1188811783599462</v>
      </c>
      <c r="K340" s="11">
        <f t="shared" si="34"/>
        <v>0.52805281852849395</v>
      </c>
      <c r="L340" s="11">
        <f t="shared" si="36"/>
        <v>0.52805281852849395</v>
      </c>
      <c r="M340" s="11">
        <f t="shared" si="35"/>
        <v>-0.63855896518720712</v>
      </c>
      <c r="N340" s="4">
        <f t="shared" si="37"/>
        <v>0</v>
      </c>
    </row>
    <row r="341" spans="2:14" x14ac:dyDescent="0.25">
      <c r="B341" s="4">
        <v>334</v>
      </c>
      <c r="C341" s="10">
        <f>credit_risk_dataset!B335/1000</f>
        <v>24.777999999999999</v>
      </c>
      <c r="D341" s="10">
        <f>credit_risk_dataset!C335/1000</f>
        <v>87.066999999999993</v>
      </c>
      <c r="E341" s="10">
        <f>credit_risk_dataset!D335/100</f>
        <v>5.66</v>
      </c>
      <c r="F341" s="10">
        <f>credit_risk_dataset!E335</f>
        <v>5</v>
      </c>
      <c r="G341" s="10">
        <f>credit_risk_dataset!F335</f>
        <v>0</v>
      </c>
      <c r="H341" s="10">
        <f>credit_risk_dataset!G335</f>
        <v>1</v>
      </c>
      <c r="I341" s="11">
        <f t="shared" si="33"/>
        <v>2.047561945454901</v>
      </c>
      <c r="J341" s="12">
        <f t="shared" si="38"/>
        <v>7.748985607587124</v>
      </c>
      <c r="K341" s="11">
        <f t="shared" si="34"/>
        <v>0.88570103497109443</v>
      </c>
      <c r="L341" s="11">
        <f t="shared" si="36"/>
        <v>0.88570103497109443</v>
      </c>
      <c r="M341" s="11">
        <f t="shared" si="35"/>
        <v>-0.12137581763268337</v>
      </c>
      <c r="N341" s="4">
        <f t="shared" si="37"/>
        <v>1</v>
      </c>
    </row>
    <row r="342" spans="2:14" x14ac:dyDescent="0.25">
      <c r="B342" s="4">
        <v>335</v>
      </c>
      <c r="C342" s="10">
        <f>credit_risk_dataset!B336/1000</f>
        <v>31.640999999999998</v>
      </c>
      <c r="D342" s="10">
        <f>credit_risk_dataset!C336/1000</f>
        <v>54.673999999999999</v>
      </c>
      <c r="E342" s="10">
        <f>credit_risk_dataset!D336/100</f>
        <v>7.14</v>
      </c>
      <c r="F342" s="10">
        <f>credit_risk_dataset!E336</f>
        <v>14</v>
      </c>
      <c r="G342" s="10">
        <f>credit_risk_dataset!F336</f>
        <v>1</v>
      </c>
      <c r="H342" s="10">
        <f>credit_risk_dataset!G336</f>
        <v>1</v>
      </c>
      <c r="I342" s="11">
        <f t="shared" si="33"/>
        <v>4.8621739708593994</v>
      </c>
      <c r="J342" s="12">
        <f t="shared" si="38"/>
        <v>129.30500207780156</v>
      </c>
      <c r="K342" s="11">
        <f t="shared" si="34"/>
        <v>0.99232569752462052</v>
      </c>
      <c r="L342" s="11">
        <f t="shared" si="36"/>
        <v>0.99232569752462052</v>
      </c>
      <c r="M342" s="11">
        <f t="shared" si="35"/>
        <v>-7.7039014662718197E-3</v>
      </c>
      <c r="N342" s="4">
        <f t="shared" si="37"/>
        <v>1</v>
      </c>
    </row>
    <row r="343" spans="2:14" x14ac:dyDescent="0.25">
      <c r="B343" s="4">
        <v>336</v>
      </c>
      <c r="C343" s="10">
        <f>credit_risk_dataset!B337/1000</f>
        <v>39.584000000000003</v>
      </c>
      <c r="D343" s="10">
        <f>credit_risk_dataset!C337/1000</f>
        <v>55.853999999999999</v>
      </c>
      <c r="E343" s="10">
        <f>credit_risk_dataset!D337/100</f>
        <v>7.02</v>
      </c>
      <c r="F343" s="10">
        <f>credit_risk_dataset!E337</f>
        <v>14</v>
      </c>
      <c r="G343" s="10">
        <f>credit_risk_dataset!F337</f>
        <v>1</v>
      </c>
      <c r="H343" s="10">
        <f>credit_risk_dataset!G337</f>
        <v>1</v>
      </c>
      <c r="I343" s="11">
        <f t="shared" si="33"/>
        <v>5.415956889626643</v>
      </c>
      <c r="J343" s="12">
        <f t="shared" si="38"/>
        <v>224.96771198692355</v>
      </c>
      <c r="K343" s="11">
        <f t="shared" si="34"/>
        <v>0.99557458899235185</v>
      </c>
      <c r="L343" s="11">
        <f t="shared" si="36"/>
        <v>0.99557458899235185</v>
      </c>
      <c r="M343" s="11">
        <f t="shared" si="35"/>
        <v>-4.4352321246384253E-3</v>
      </c>
      <c r="N343" s="4">
        <f t="shared" si="37"/>
        <v>1</v>
      </c>
    </row>
    <row r="344" spans="2:14" x14ac:dyDescent="0.25">
      <c r="B344" s="4">
        <v>337</v>
      </c>
      <c r="C344" s="10">
        <f>credit_risk_dataset!B338/1000</f>
        <v>37.744999999999997</v>
      </c>
      <c r="D344" s="10">
        <f>credit_risk_dataset!C338/1000</f>
        <v>66.271000000000001</v>
      </c>
      <c r="E344" s="10">
        <f>credit_risk_dataset!D338/100</f>
        <v>7.79</v>
      </c>
      <c r="F344" s="10">
        <f>credit_risk_dataset!E338</f>
        <v>18</v>
      </c>
      <c r="G344" s="10">
        <f>credit_risk_dataset!F338</f>
        <v>0</v>
      </c>
      <c r="H344" s="10">
        <f>credit_risk_dataset!G338</f>
        <v>1</v>
      </c>
      <c r="I344" s="11">
        <f t="shared" si="33"/>
        <v>3.4353502962493918</v>
      </c>
      <c r="J344" s="12">
        <f t="shared" si="38"/>
        <v>31.04228465707838</v>
      </c>
      <c r="K344" s="11">
        <f t="shared" si="34"/>
        <v>0.96879123911724263</v>
      </c>
      <c r="L344" s="11">
        <f t="shared" si="36"/>
        <v>0.96879123911724263</v>
      </c>
      <c r="M344" s="11">
        <f t="shared" si="35"/>
        <v>-3.170612980928475E-2</v>
      </c>
      <c r="N344" s="4">
        <f t="shared" si="37"/>
        <v>1</v>
      </c>
    </row>
    <row r="345" spans="2:14" x14ac:dyDescent="0.25">
      <c r="B345" s="4">
        <v>338</v>
      </c>
      <c r="C345" s="10">
        <f>credit_risk_dataset!B339/1000</f>
        <v>28.093</v>
      </c>
      <c r="D345" s="10">
        <f>credit_risk_dataset!C339/1000</f>
        <v>93.688000000000002</v>
      </c>
      <c r="E345" s="10">
        <f>credit_risk_dataset!D339/100</f>
        <v>6.71</v>
      </c>
      <c r="F345" s="10">
        <f>credit_risk_dataset!E339</f>
        <v>10</v>
      </c>
      <c r="G345" s="10">
        <f>credit_risk_dataset!F339</f>
        <v>1</v>
      </c>
      <c r="H345" s="10">
        <f>credit_risk_dataset!G339</f>
        <v>1</v>
      </c>
      <c r="I345" s="11">
        <f t="shared" si="33"/>
        <v>4.7076559164052414</v>
      </c>
      <c r="J345" s="12">
        <f t="shared" si="38"/>
        <v>110.79214922194816</v>
      </c>
      <c r="K345" s="11">
        <f t="shared" si="34"/>
        <v>0.99105482802719325</v>
      </c>
      <c r="L345" s="11">
        <f t="shared" si="36"/>
        <v>0.99105482802719325</v>
      </c>
      <c r="M345" s="11">
        <f t="shared" si="35"/>
        <v>-8.9854202217327719E-3</v>
      </c>
      <c r="N345" s="4">
        <f t="shared" si="37"/>
        <v>1</v>
      </c>
    </row>
    <row r="346" spans="2:14" x14ac:dyDescent="0.25">
      <c r="B346" s="4">
        <v>339</v>
      </c>
      <c r="C346" s="10">
        <f>credit_risk_dataset!B340/1000</f>
        <v>5.569</v>
      </c>
      <c r="D346" s="10">
        <f>credit_risk_dataset!C340/1000</f>
        <v>58.518000000000001</v>
      </c>
      <c r="E346" s="10">
        <f>credit_risk_dataset!D340/100</f>
        <v>6.25</v>
      </c>
      <c r="F346" s="10">
        <f>credit_risk_dataset!E340</f>
        <v>25</v>
      </c>
      <c r="G346" s="10">
        <f>credit_risk_dataset!F340</f>
        <v>0</v>
      </c>
      <c r="H346" s="10">
        <f>credit_risk_dataset!G340</f>
        <v>1</v>
      </c>
      <c r="I346" s="11">
        <f t="shared" si="33"/>
        <v>3.1349229610766507</v>
      </c>
      <c r="J346" s="12">
        <f t="shared" si="38"/>
        <v>22.986864890497245</v>
      </c>
      <c r="K346" s="11">
        <f t="shared" si="34"/>
        <v>0.95831051683639723</v>
      </c>
      <c r="L346" s="11">
        <f t="shared" si="36"/>
        <v>0.95831051683639723</v>
      </c>
      <c r="M346" s="11">
        <f t="shared" si="35"/>
        <v>-4.2583423220765228E-2</v>
      </c>
      <c r="N346" s="4">
        <f t="shared" si="37"/>
        <v>1</v>
      </c>
    </row>
    <row r="347" spans="2:14" x14ac:dyDescent="0.25">
      <c r="B347" s="4">
        <v>340</v>
      </c>
      <c r="C347" s="10">
        <f>credit_risk_dataset!B341/1000</f>
        <v>43.21</v>
      </c>
      <c r="D347" s="10">
        <f>credit_risk_dataset!C341/1000</f>
        <v>30.266999999999999</v>
      </c>
      <c r="E347" s="10">
        <f>credit_risk_dataset!D341/100</f>
        <v>6.36</v>
      </c>
      <c r="F347" s="10">
        <f>credit_risk_dataset!E341</f>
        <v>22</v>
      </c>
      <c r="G347" s="10">
        <f>credit_risk_dataset!F341</f>
        <v>0</v>
      </c>
      <c r="H347" s="10">
        <f>credit_risk_dataset!G341</f>
        <v>1</v>
      </c>
      <c r="I347" s="11">
        <f t="shared" si="33"/>
        <v>4.6365417951370649</v>
      </c>
      <c r="J347" s="12">
        <f t="shared" si="38"/>
        <v>103.18688845662727</v>
      </c>
      <c r="K347" s="11">
        <f t="shared" si="34"/>
        <v>0.99040186327844604</v>
      </c>
      <c r="L347" s="11">
        <f t="shared" si="36"/>
        <v>0.99040186327844604</v>
      </c>
      <c r="M347" s="11">
        <f t="shared" si="35"/>
        <v>-9.6444957142717627E-3</v>
      </c>
      <c r="N347" s="4">
        <f t="shared" si="37"/>
        <v>1</v>
      </c>
    </row>
    <row r="348" spans="2:14" x14ac:dyDescent="0.25">
      <c r="B348" s="4">
        <v>341</v>
      </c>
      <c r="C348" s="10">
        <f>credit_risk_dataset!B342/1000</f>
        <v>39.662999999999997</v>
      </c>
      <c r="D348" s="10">
        <f>credit_risk_dataset!C342/1000</f>
        <v>21.062000000000001</v>
      </c>
      <c r="E348" s="10">
        <f>credit_risk_dataset!D342/100</f>
        <v>6.66</v>
      </c>
      <c r="F348" s="10">
        <f>credit_risk_dataset!E342</f>
        <v>25</v>
      </c>
      <c r="G348" s="10">
        <f>credit_risk_dataset!F342</f>
        <v>1</v>
      </c>
      <c r="H348" s="10">
        <f>credit_risk_dataset!G342</f>
        <v>1</v>
      </c>
      <c r="I348" s="11">
        <f t="shared" si="33"/>
        <v>6.7841696968815377</v>
      </c>
      <c r="J348" s="12">
        <f t="shared" si="38"/>
        <v>883.7460051680589</v>
      </c>
      <c r="K348" s="11">
        <f t="shared" si="34"/>
        <v>0.99886973211050545</v>
      </c>
      <c r="L348" s="11">
        <f t="shared" si="36"/>
        <v>0.99886973211050545</v>
      </c>
      <c r="M348" s="11">
        <f t="shared" si="35"/>
        <v>-1.1309071239617532E-3</v>
      </c>
      <c r="N348" s="4">
        <f t="shared" si="37"/>
        <v>1</v>
      </c>
    </row>
    <row r="349" spans="2:14" x14ac:dyDescent="0.25">
      <c r="B349" s="4">
        <v>342</v>
      </c>
      <c r="C349" s="10">
        <f>credit_risk_dataset!B343/1000</f>
        <v>41.631</v>
      </c>
      <c r="D349" s="10">
        <f>credit_risk_dataset!C343/1000</f>
        <v>70.447999999999993</v>
      </c>
      <c r="E349" s="10">
        <f>credit_risk_dataset!D343/100</f>
        <v>6.55</v>
      </c>
      <c r="F349" s="10">
        <f>credit_risk_dataset!E343</f>
        <v>1</v>
      </c>
      <c r="G349" s="10">
        <f>credit_risk_dataset!F343</f>
        <v>1</v>
      </c>
      <c r="H349" s="10">
        <f>credit_risk_dataset!G343</f>
        <v>1</v>
      </c>
      <c r="I349" s="11">
        <f t="shared" si="33"/>
        <v>4.0729936157779818</v>
      </c>
      <c r="J349" s="12">
        <f t="shared" si="38"/>
        <v>58.732522287044894</v>
      </c>
      <c r="K349" s="11">
        <f t="shared" si="34"/>
        <v>0.98325870126169301</v>
      </c>
      <c r="L349" s="11">
        <f t="shared" si="36"/>
        <v>0.98325870126169301</v>
      </c>
      <c r="M349" s="11">
        <f t="shared" si="35"/>
        <v>-1.6883018218713054E-2</v>
      </c>
      <c r="N349" s="4">
        <f t="shared" si="37"/>
        <v>1</v>
      </c>
    </row>
    <row r="350" spans="2:14" x14ac:dyDescent="0.25">
      <c r="B350" s="4">
        <v>343</v>
      </c>
      <c r="C350" s="10">
        <f>credit_risk_dataset!B344/1000</f>
        <v>12.455</v>
      </c>
      <c r="D350" s="10">
        <f>credit_risk_dataset!C344/1000</f>
        <v>26.228999999999999</v>
      </c>
      <c r="E350" s="10">
        <f>credit_risk_dataset!D344/100</f>
        <v>6.35</v>
      </c>
      <c r="F350" s="10">
        <f>credit_risk_dataset!E344</f>
        <v>13</v>
      </c>
      <c r="G350" s="10">
        <f>credit_risk_dataset!F344</f>
        <v>1</v>
      </c>
      <c r="H350" s="10">
        <f>credit_risk_dataset!G344</f>
        <v>1</v>
      </c>
      <c r="I350" s="11">
        <f t="shared" si="33"/>
        <v>3.6249189560643127</v>
      </c>
      <c r="J350" s="12">
        <f t="shared" si="38"/>
        <v>37.521682131580675</v>
      </c>
      <c r="K350" s="11">
        <f t="shared" si="34"/>
        <v>0.9740405936432307</v>
      </c>
      <c r="L350" s="11">
        <f t="shared" si="36"/>
        <v>0.9740405936432307</v>
      </c>
      <c r="M350" s="11">
        <f t="shared" si="35"/>
        <v>-2.6302298956297578E-2</v>
      </c>
      <c r="N350" s="4">
        <f t="shared" si="37"/>
        <v>1</v>
      </c>
    </row>
    <row r="351" spans="2:14" x14ac:dyDescent="0.25">
      <c r="B351" s="4">
        <v>344</v>
      </c>
      <c r="C351" s="10">
        <f>credit_risk_dataset!B345/1000</f>
        <v>9.0139999999999993</v>
      </c>
      <c r="D351" s="10">
        <f>credit_risk_dataset!C345/1000</f>
        <v>76.793000000000006</v>
      </c>
      <c r="E351" s="10">
        <f>credit_risk_dataset!D345/100</f>
        <v>7.62</v>
      </c>
      <c r="F351" s="10">
        <f>credit_risk_dataset!E345</f>
        <v>1</v>
      </c>
      <c r="G351" s="10">
        <f>credit_risk_dataset!F345</f>
        <v>1</v>
      </c>
      <c r="H351" s="10">
        <f>credit_risk_dataset!G345</f>
        <v>1</v>
      </c>
      <c r="I351" s="11">
        <f t="shared" si="33"/>
        <v>1.6420381405631939</v>
      </c>
      <c r="J351" s="12">
        <f t="shared" si="38"/>
        <v>5.1656871869365437</v>
      </c>
      <c r="K351" s="11">
        <f t="shared" si="34"/>
        <v>0.83781207679190495</v>
      </c>
      <c r="L351" s="11">
        <f t="shared" si="36"/>
        <v>0.83781207679190495</v>
      </c>
      <c r="M351" s="11">
        <f t="shared" si="35"/>
        <v>-0.17696145568660171</v>
      </c>
      <c r="N351" s="4">
        <f t="shared" si="37"/>
        <v>1</v>
      </c>
    </row>
    <row r="352" spans="2:14" x14ac:dyDescent="0.25">
      <c r="B352" s="4">
        <v>345</v>
      </c>
      <c r="C352" s="10">
        <f>credit_risk_dataset!B346/1000</f>
        <v>16.093</v>
      </c>
      <c r="D352" s="10">
        <f>credit_risk_dataset!C346/1000</f>
        <v>67.915000000000006</v>
      </c>
      <c r="E352" s="10">
        <f>credit_risk_dataset!D346/100</f>
        <v>5.76</v>
      </c>
      <c r="F352" s="10">
        <f>credit_risk_dataset!E346</f>
        <v>28</v>
      </c>
      <c r="G352" s="10">
        <f>credit_risk_dataset!F346</f>
        <v>1</v>
      </c>
      <c r="H352" s="10">
        <f>credit_risk_dataset!G346</f>
        <v>1</v>
      </c>
      <c r="I352" s="11">
        <f t="shared" si="33"/>
        <v>6.7215583831170784</v>
      </c>
      <c r="J352" s="12">
        <f t="shared" si="38"/>
        <v>830.11013363717291</v>
      </c>
      <c r="K352" s="11">
        <f t="shared" si="34"/>
        <v>0.99879679002874899</v>
      </c>
      <c r="L352" s="11">
        <f t="shared" si="36"/>
        <v>0.99879679002874899</v>
      </c>
      <c r="M352" s="11">
        <f t="shared" si="35"/>
        <v>-1.2039344095276742E-3</v>
      </c>
      <c r="N352" s="4">
        <f t="shared" si="37"/>
        <v>1</v>
      </c>
    </row>
    <row r="353" spans="2:14" x14ac:dyDescent="0.25">
      <c r="B353" s="4">
        <v>346</v>
      </c>
      <c r="C353" s="10">
        <f>credit_risk_dataset!B347/1000</f>
        <v>23.07</v>
      </c>
      <c r="D353" s="10">
        <f>credit_risk_dataset!C347/1000</f>
        <v>24.632000000000001</v>
      </c>
      <c r="E353" s="10">
        <f>credit_risk_dataset!D347/100</f>
        <v>6.06</v>
      </c>
      <c r="F353" s="10">
        <f>credit_risk_dataset!E347</f>
        <v>3</v>
      </c>
      <c r="G353" s="10">
        <f>credit_risk_dataset!F347</f>
        <v>1</v>
      </c>
      <c r="H353" s="10">
        <f>credit_risk_dataset!G347</f>
        <v>1</v>
      </c>
      <c r="I353" s="11">
        <f t="shared" si="33"/>
        <v>2.967838551667985</v>
      </c>
      <c r="J353" s="12">
        <f t="shared" si="38"/>
        <v>19.449834317894329</v>
      </c>
      <c r="K353" s="11">
        <f t="shared" si="34"/>
        <v>0.95109984831882155</v>
      </c>
      <c r="L353" s="11">
        <f t="shared" si="36"/>
        <v>0.95109984831882155</v>
      </c>
      <c r="M353" s="11">
        <f t="shared" si="35"/>
        <v>-5.0136228973547574E-2</v>
      </c>
      <c r="N353" s="4">
        <f t="shared" si="37"/>
        <v>1</v>
      </c>
    </row>
    <row r="354" spans="2:14" x14ac:dyDescent="0.25">
      <c r="B354" s="4">
        <v>347</v>
      </c>
      <c r="C354" s="10">
        <f>credit_risk_dataset!B348/1000</f>
        <v>40.777000000000001</v>
      </c>
      <c r="D354" s="10">
        <f>credit_risk_dataset!C348/1000</f>
        <v>23.596</v>
      </c>
      <c r="E354" s="10">
        <f>credit_risk_dataset!D348/100</f>
        <v>5.8</v>
      </c>
      <c r="F354" s="10">
        <f>credit_risk_dataset!E348</f>
        <v>16</v>
      </c>
      <c r="G354" s="10">
        <f>credit_risk_dataset!F348</f>
        <v>1</v>
      </c>
      <c r="H354" s="10">
        <f>credit_risk_dataset!G348</f>
        <v>1</v>
      </c>
      <c r="I354" s="11">
        <f t="shared" si="33"/>
        <v>6.0116796678578703</v>
      </c>
      <c r="J354" s="12">
        <f t="shared" si="38"/>
        <v>408.16833204465956</v>
      </c>
      <c r="K354" s="11">
        <f t="shared" si="34"/>
        <v>0.99755601809406191</v>
      </c>
      <c r="L354" s="11">
        <f t="shared" si="36"/>
        <v>0.99755601809406191</v>
      </c>
      <c r="M354" s="11">
        <f t="shared" si="35"/>
        <v>-2.4469733046598788E-3</v>
      </c>
      <c r="N354" s="4">
        <f t="shared" si="37"/>
        <v>1</v>
      </c>
    </row>
    <row r="355" spans="2:14" x14ac:dyDescent="0.25">
      <c r="B355" s="4">
        <v>348</v>
      </c>
      <c r="C355" s="10">
        <f>credit_risk_dataset!B349/1000</f>
        <v>21.538</v>
      </c>
      <c r="D355" s="10">
        <f>credit_risk_dataset!C349/1000</f>
        <v>26.167999999999999</v>
      </c>
      <c r="E355" s="10">
        <f>credit_risk_dataset!D349/100</f>
        <v>6.83</v>
      </c>
      <c r="F355" s="10">
        <f>credit_risk_dataset!E349</f>
        <v>2</v>
      </c>
      <c r="G355" s="10">
        <f>credit_risk_dataset!F349</f>
        <v>0</v>
      </c>
      <c r="H355" s="10">
        <f>credit_risk_dataset!G349</f>
        <v>0</v>
      </c>
      <c r="I355" s="11">
        <f t="shared" si="33"/>
        <v>0.19680496411695403</v>
      </c>
      <c r="J355" s="12">
        <f t="shared" si="38"/>
        <v>1.2175065600809798</v>
      </c>
      <c r="K355" s="11">
        <f t="shared" si="34"/>
        <v>0.54904304771775658</v>
      </c>
      <c r="L355" s="11">
        <f t="shared" si="36"/>
        <v>0.45095695228224342</v>
      </c>
      <c r="M355" s="11">
        <f t="shared" si="35"/>
        <v>-0.79638339352009857</v>
      </c>
      <c r="N355" s="4">
        <f t="shared" si="37"/>
        <v>0</v>
      </c>
    </row>
    <row r="356" spans="2:14" x14ac:dyDescent="0.25">
      <c r="B356" s="4">
        <v>349</v>
      </c>
      <c r="C356" s="10">
        <f>credit_risk_dataset!B350/1000</f>
        <v>15.728999999999999</v>
      </c>
      <c r="D356" s="10">
        <f>credit_risk_dataset!C350/1000</f>
        <v>27.561</v>
      </c>
      <c r="E356" s="10">
        <f>credit_risk_dataset!D350/100</f>
        <v>7.68</v>
      </c>
      <c r="F356" s="10">
        <f>credit_risk_dataset!E350</f>
        <v>12</v>
      </c>
      <c r="G356" s="10">
        <f>credit_risk_dataset!F350</f>
        <v>0</v>
      </c>
      <c r="H356" s="10">
        <f>credit_risk_dataset!G350</f>
        <v>1</v>
      </c>
      <c r="I356" s="11">
        <f t="shared" si="33"/>
        <v>0.87377338243932812</v>
      </c>
      <c r="J356" s="12">
        <f t="shared" si="38"/>
        <v>2.3959345953306621</v>
      </c>
      <c r="K356" s="11">
        <f t="shared" si="34"/>
        <v>0.70553025332850083</v>
      </c>
      <c r="L356" s="11">
        <f t="shared" si="36"/>
        <v>0.70553025332850083</v>
      </c>
      <c r="M356" s="11">
        <f t="shared" si="35"/>
        <v>-0.3488056264988274</v>
      </c>
      <c r="N356" s="4">
        <f t="shared" si="37"/>
        <v>1</v>
      </c>
    </row>
    <row r="357" spans="2:14" x14ac:dyDescent="0.25">
      <c r="B357" s="4">
        <v>350</v>
      </c>
      <c r="C357" s="10">
        <f>credit_risk_dataset!B351/1000</f>
        <v>39.177</v>
      </c>
      <c r="D357" s="10">
        <f>credit_risk_dataset!C351/1000</f>
        <v>93.793999999999997</v>
      </c>
      <c r="E357" s="10">
        <f>credit_risk_dataset!D351/100</f>
        <v>7.17</v>
      </c>
      <c r="F357" s="10">
        <f>credit_risk_dataset!E351</f>
        <v>8</v>
      </c>
      <c r="G357" s="10">
        <f>credit_risk_dataset!F351</f>
        <v>0</v>
      </c>
      <c r="H357" s="10">
        <f>credit_risk_dataset!G351</f>
        <v>1</v>
      </c>
      <c r="I357" s="11">
        <f t="shared" si="33"/>
        <v>2.6953909668998008</v>
      </c>
      <c r="J357" s="12">
        <f t="shared" si="38"/>
        <v>14.811308352751771</v>
      </c>
      <c r="K357" s="11">
        <f t="shared" si="34"/>
        <v>0.93675412700265492</v>
      </c>
      <c r="L357" s="11">
        <f t="shared" si="36"/>
        <v>0.93675412700265492</v>
      </c>
      <c r="M357" s="11">
        <f t="shared" si="35"/>
        <v>-6.5334435657351392E-2</v>
      </c>
      <c r="N357" s="4">
        <f t="shared" si="37"/>
        <v>1</v>
      </c>
    </row>
    <row r="358" spans="2:14" x14ac:dyDescent="0.25">
      <c r="B358" s="4">
        <v>351</v>
      </c>
      <c r="C358" s="10">
        <f>credit_risk_dataset!B352/1000</f>
        <v>5.7839999999999998</v>
      </c>
      <c r="D358" s="10">
        <f>credit_risk_dataset!C352/1000</f>
        <v>46.734000000000002</v>
      </c>
      <c r="E358" s="10">
        <f>credit_risk_dataset!D352/100</f>
        <v>6.47</v>
      </c>
      <c r="F358" s="10">
        <f>credit_risk_dataset!E352</f>
        <v>6</v>
      </c>
      <c r="G358" s="10">
        <f>credit_risk_dataset!F352</f>
        <v>0</v>
      </c>
      <c r="H358" s="10">
        <f>credit_risk_dataset!G352</f>
        <v>0</v>
      </c>
      <c r="I358" s="11">
        <f t="shared" si="33"/>
        <v>0.20592023199097409</v>
      </c>
      <c r="J358" s="12">
        <f t="shared" si="38"/>
        <v>1.2286551927077798</v>
      </c>
      <c r="K358" s="11">
        <f t="shared" si="34"/>
        <v>0.55129891637251593</v>
      </c>
      <c r="L358" s="11">
        <f t="shared" si="36"/>
        <v>0.44870108362748407</v>
      </c>
      <c r="M358" s="11">
        <f t="shared" si="35"/>
        <v>-0.80139835096526391</v>
      </c>
      <c r="N358" s="4">
        <f t="shared" si="37"/>
        <v>0</v>
      </c>
    </row>
    <row r="359" spans="2:14" x14ac:dyDescent="0.25">
      <c r="B359" s="4">
        <v>352</v>
      </c>
      <c r="C359" s="10">
        <f>credit_risk_dataset!B353/1000</f>
        <v>32.750999999999998</v>
      </c>
      <c r="D359" s="10">
        <f>credit_risk_dataset!C353/1000</f>
        <v>26.370999999999999</v>
      </c>
      <c r="E359" s="10">
        <f>credit_risk_dataset!D353/100</f>
        <v>5.61</v>
      </c>
      <c r="F359" s="10">
        <f>credit_risk_dataset!E353</f>
        <v>14</v>
      </c>
      <c r="G359" s="10">
        <f>credit_risk_dataset!F353</f>
        <v>0</v>
      </c>
      <c r="H359" s="10">
        <f>credit_risk_dataset!G353</f>
        <v>1</v>
      </c>
      <c r="I359" s="11">
        <f t="shared" si="33"/>
        <v>3.179809463305145</v>
      </c>
      <c r="J359" s="12">
        <f t="shared" si="38"/>
        <v>24.042172199592432</v>
      </c>
      <c r="K359" s="11">
        <f t="shared" si="34"/>
        <v>0.9600673618873895</v>
      </c>
      <c r="L359" s="11">
        <f t="shared" si="36"/>
        <v>0.9600673618873895</v>
      </c>
      <c r="M359" s="11">
        <f t="shared" si="35"/>
        <v>-4.0751828349261082E-2</v>
      </c>
      <c r="N359" s="4">
        <f t="shared" si="37"/>
        <v>1</v>
      </c>
    </row>
    <row r="360" spans="2:14" x14ac:dyDescent="0.25">
      <c r="B360" s="4">
        <v>353</v>
      </c>
      <c r="C360" s="10">
        <f>credit_risk_dataset!B354/1000</f>
        <v>45.863999999999997</v>
      </c>
      <c r="D360" s="10">
        <f>credit_risk_dataset!C354/1000</f>
        <v>46.069000000000003</v>
      </c>
      <c r="E360" s="10">
        <f>credit_risk_dataset!D354/100</f>
        <v>7.86</v>
      </c>
      <c r="F360" s="10">
        <f>credit_risk_dataset!E354</f>
        <v>22</v>
      </c>
      <c r="G360" s="10">
        <f>credit_risk_dataset!F354</f>
        <v>1</v>
      </c>
      <c r="H360" s="10">
        <f>credit_risk_dataset!G354</f>
        <v>1</v>
      </c>
      <c r="I360" s="11">
        <f t="shared" si="33"/>
        <v>6.4264715313215186</v>
      </c>
      <c r="J360" s="12">
        <f t="shared" si="38"/>
        <v>617.98953973637174</v>
      </c>
      <c r="K360" s="11">
        <f t="shared" si="34"/>
        <v>0.99838446381432244</v>
      </c>
      <c r="L360" s="11">
        <f t="shared" si="36"/>
        <v>0.99838446381432244</v>
      </c>
      <c r="M360" s="11">
        <f t="shared" si="35"/>
        <v>-1.6168425714597628E-3</v>
      </c>
      <c r="N360" s="4">
        <f t="shared" si="37"/>
        <v>1</v>
      </c>
    </row>
    <row r="361" spans="2:14" x14ac:dyDescent="0.25">
      <c r="B361" s="4">
        <v>354</v>
      </c>
      <c r="C361" s="10">
        <f>credit_risk_dataset!B355/1000</f>
        <v>45.328000000000003</v>
      </c>
      <c r="D361" s="10">
        <f>credit_risk_dataset!C355/1000</f>
        <v>99.905000000000001</v>
      </c>
      <c r="E361" s="10">
        <f>credit_risk_dataset!D355/100</f>
        <v>7.98</v>
      </c>
      <c r="F361" s="10">
        <f>credit_risk_dataset!E355</f>
        <v>28</v>
      </c>
      <c r="G361" s="10">
        <f>credit_risk_dataset!F355</f>
        <v>0</v>
      </c>
      <c r="H361" s="10">
        <f>credit_risk_dataset!G355</f>
        <v>1</v>
      </c>
      <c r="I361" s="11">
        <f t="shared" si="33"/>
        <v>5.5954981364313365</v>
      </c>
      <c r="J361" s="12">
        <f t="shared" si="38"/>
        <v>269.21172086263107</v>
      </c>
      <c r="K361" s="11">
        <f t="shared" si="34"/>
        <v>0.99629919828493163</v>
      </c>
      <c r="L361" s="11">
        <f t="shared" si="36"/>
        <v>0.99629919828493163</v>
      </c>
      <c r="M361" s="11">
        <f t="shared" si="35"/>
        <v>-3.707666624080602E-3</v>
      </c>
      <c r="N361" s="4">
        <f t="shared" si="37"/>
        <v>1</v>
      </c>
    </row>
    <row r="362" spans="2:14" x14ac:dyDescent="0.25">
      <c r="B362" s="4">
        <v>355</v>
      </c>
      <c r="C362" s="10">
        <f>credit_risk_dataset!B356/1000</f>
        <v>17.533000000000001</v>
      </c>
      <c r="D362" s="10">
        <f>credit_risk_dataset!C356/1000</f>
        <v>32.909999999999997</v>
      </c>
      <c r="E362" s="10">
        <f>credit_risk_dataset!D356/100</f>
        <v>6.02</v>
      </c>
      <c r="F362" s="10">
        <f>credit_risk_dataset!E356</f>
        <v>28</v>
      </c>
      <c r="G362" s="10">
        <f>credit_risk_dataset!F356</f>
        <v>0</v>
      </c>
      <c r="H362" s="10">
        <f>credit_risk_dataset!G356</f>
        <v>1</v>
      </c>
      <c r="I362" s="11">
        <f t="shared" si="33"/>
        <v>4.1228346108902461</v>
      </c>
      <c r="J362" s="12">
        <f t="shared" si="38"/>
        <v>61.733986311630197</v>
      </c>
      <c r="K362" s="11">
        <f t="shared" si="34"/>
        <v>0.9840596770778679</v>
      </c>
      <c r="L362" s="11">
        <f t="shared" si="36"/>
        <v>0.9840596770778679</v>
      </c>
      <c r="M362" s="11">
        <f t="shared" si="35"/>
        <v>-1.6068736332007453E-2</v>
      </c>
      <c r="N362" s="4">
        <f t="shared" si="37"/>
        <v>1</v>
      </c>
    </row>
    <row r="363" spans="2:14" x14ac:dyDescent="0.25">
      <c r="B363" s="4">
        <v>356</v>
      </c>
      <c r="C363" s="10">
        <f>credit_risk_dataset!B357/1000</f>
        <v>45.110999999999997</v>
      </c>
      <c r="D363" s="10">
        <f>credit_risk_dataset!C357/1000</f>
        <v>93.478999999999999</v>
      </c>
      <c r="E363" s="10">
        <f>credit_risk_dataset!D357/100</f>
        <v>7.48</v>
      </c>
      <c r="F363" s="10">
        <f>credit_risk_dataset!E357</f>
        <v>10</v>
      </c>
      <c r="G363" s="10">
        <f>credit_risk_dataset!F357</f>
        <v>0</v>
      </c>
      <c r="H363" s="10">
        <f>credit_risk_dataset!G357</f>
        <v>1</v>
      </c>
      <c r="I363" s="11">
        <f t="shared" si="33"/>
        <v>3.1883328268243467</v>
      </c>
      <c r="J363" s="12">
        <f t="shared" si="38"/>
        <v>24.247968164066243</v>
      </c>
      <c r="K363" s="11">
        <f t="shared" si="34"/>
        <v>0.96039285246631312</v>
      </c>
      <c r="L363" s="11">
        <f t="shared" si="36"/>
        <v>0.96039285246631312</v>
      </c>
      <c r="M363" s="11">
        <f t="shared" si="35"/>
        <v>-4.0412856909386945E-2</v>
      </c>
      <c r="N363" s="4">
        <f t="shared" si="37"/>
        <v>1</v>
      </c>
    </row>
    <row r="364" spans="2:14" x14ac:dyDescent="0.25">
      <c r="B364" s="4">
        <v>357</v>
      </c>
      <c r="C364" s="10">
        <f>credit_risk_dataset!B358/1000</f>
        <v>44.973999999999997</v>
      </c>
      <c r="D364" s="10">
        <f>credit_risk_dataset!C358/1000</f>
        <v>97.734999999999999</v>
      </c>
      <c r="E364" s="10">
        <f>credit_risk_dataset!D358/100</f>
        <v>6.87</v>
      </c>
      <c r="F364" s="10">
        <f>credit_risk_dataset!E358</f>
        <v>19</v>
      </c>
      <c r="G364" s="10">
        <f>credit_risk_dataset!F358</f>
        <v>0</v>
      </c>
      <c r="H364" s="10">
        <f>credit_risk_dataset!G358</f>
        <v>1</v>
      </c>
      <c r="I364" s="11">
        <f t="shared" si="33"/>
        <v>4.8032368423401088</v>
      </c>
      <c r="J364" s="12">
        <f t="shared" si="38"/>
        <v>121.90436481160887</v>
      </c>
      <c r="K364" s="11">
        <f t="shared" si="34"/>
        <v>0.99186359246449196</v>
      </c>
      <c r="L364" s="11">
        <f t="shared" si="36"/>
        <v>0.99186359246449196</v>
      </c>
      <c r="M364" s="11">
        <f t="shared" si="35"/>
        <v>-8.1696887485788114E-3</v>
      </c>
      <c r="N364" s="4">
        <f t="shared" si="37"/>
        <v>1</v>
      </c>
    </row>
    <row r="365" spans="2:14" x14ac:dyDescent="0.25">
      <c r="B365" s="4">
        <v>358</v>
      </c>
      <c r="C365" s="10">
        <f>credit_risk_dataset!B359/1000</f>
        <v>10.801</v>
      </c>
      <c r="D365" s="10">
        <f>credit_risk_dataset!C359/1000</f>
        <v>43.274999999999999</v>
      </c>
      <c r="E365" s="10">
        <f>credit_risk_dataset!D359/100</f>
        <v>7.22</v>
      </c>
      <c r="F365" s="10">
        <f>credit_risk_dataset!E359</f>
        <v>1</v>
      </c>
      <c r="G365" s="10">
        <f>credit_risk_dataset!F359</f>
        <v>0</v>
      </c>
      <c r="H365" s="10">
        <f>credit_risk_dataset!G359</f>
        <v>0</v>
      </c>
      <c r="I365" s="11">
        <f t="shared" si="33"/>
        <v>-0.60099934318436343</v>
      </c>
      <c r="J365" s="12">
        <f t="shared" si="38"/>
        <v>0.54826345888019923</v>
      </c>
      <c r="K365" s="11">
        <f t="shared" si="34"/>
        <v>0.35411509309709965</v>
      </c>
      <c r="L365" s="11">
        <f t="shared" si="36"/>
        <v>0.64588490690290035</v>
      </c>
      <c r="M365" s="11">
        <f t="shared" si="35"/>
        <v>-0.43713395376140118</v>
      </c>
      <c r="N365" s="4">
        <f t="shared" si="37"/>
        <v>1</v>
      </c>
    </row>
    <row r="366" spans="2:14" x14ac:dyDescent="0.25">
      <c r="B366" s="4">
        <v>359</v>
      </c>
      <c r="C366" s="10">
        <f>credit_risk_dataset!B360/1000</f>
        <v>24.19</v>
      </c>
      <c r="D366" s="10">
        <f>credit_risk_dataset!C360/1000</f>
        <v>92.274000000000001</v>
      </c>
      <c r="E366" s="10">
        <f>credit_risk_dataset!D360/100</f>
        <v>6.94</v>
      </c>
      <c r="F366" s="10">
        <f>credit_risk_dataset!E360</f>
        <v>14</v>
      </c>
      <c r="G366" s="10">
        <f>credit_risk_dataset!F360</f>
        <v>0</v>
      </c>
      <c r="H366" s="10">
        <f>credit_risk_dataset!G360</f>
        <v>1</v>
      </c>
      <c r="I366" s="11">
        <f t="shared" si="33"/>
        <v>2.7335117570563563</v>
      </c>
      <c r="J366" s="12">
        <f t="shared" si="38"/>
        <v>15.386827050801397</v>
      </c>
      <c r="K366" s="11">
        <f t="shared" si="34"/>
        <v>0.93897537351801763</v>
      </c>
      <c r="L366" s="11">
        <f t="shared" si="36"/>
        <v>0.93897537351801763</v>
      </c>
      <c r="M366" s="11">
        <f t="shared" si="35"/>
        <v>-6.2966026403180414E-2</v>
      </c>
      <c r="N366" s="4">
        <f t="shared" si="37"/>
        <v>1</v>
      </c>
    </row>
    <row r="367" spans="2:14" x14ac:dyDescent="0.25">
      <c r="B367" s="4">
        <v>360</v>
      </c>
      <c r="C367" s="10">
        <f>credit_risk_dataset!B361/1000</f>
        <v>43.753999999999998</v>
      </c>
      <c r="D367" s="10">
        <f>credit_risk_dataset!C361/1000</f>
        <v>80.004000000000005</v>
      </c>
      <c r="E367" s="10">
        <f>credit_risk_dataset!D361/100</f>
        <v>7.03</v>
      </c>
      <c r="F367" s="10">
        <f>credit_risk_dataset!E361</f>
        <v>13</v>
      </c>
      <c r="G367" s="10">
        <f>credit_risk_dataset!F361</f>
        <v>0</v>
      </c>
      <c r="H367" s="10">
        <f>credit_risk_dataset!G361</f>
        <v>1</v>
      </c>
      <c r="I367" s="11">
        <f t="shared" si="33"/>
        <v>3.6040725798434221</v>
      </c>
      <c r="J367" s="12">
        <f t="shared" si="38"/>
        <v>36.747587595466179</v>
      </c>
      <c r="K367" s="11">
        <f t="shared" si="34"/>
        <v>0.97350824082543197</v>
      </c>
      <c r="L367" s="11">
        <f t="shared" si="36"/>
        <v>0.97350824082543197</v>
      </c>
      <c r="M367" s="11">
        <f t="shared" si="35"/>
        <v>-2.6848989053752992E-2</v>
      </c>
      <c r="N367" s="4">
        <f t="shared" si="37"/>
        <v>1</v>
      </c>
    </row>
    <row r="368" spans="2:14" x14ac:dyDescent="0.25">
      <c r="B368" s="4">
        <v>361</v>
      </c>
      <c r="C368" s="10">
        <f>credit_risk_dataset!B362/1000</f>
        <v>34.591999999999999</v>
      </c>
      <c r="D368" s="10">
        <f>credit_risk_dataset!C362/1000</f>
        <v>82.980999999999995</v>
      </c>
      <c r="E368" s="10">
        <f>credit_risk_dataset!D362/100</f>
        <v>7.62</v>
      </c>
      <c r="F368" s="10">
        <f>credit_risk_dataset!E362</f>
        <v>19</v>
      </c>
      <c r="G368" s="10">
        <f>credit_risk_dataset!F362</f>
        <v>1</v>
      </c>
      <c r="H368" s="10">
        <f>credit_risk_dataset!G362</f>
        <v>1</v>
      </c>
      <c r="I368" s="11">
        <f t="shared" si="33"/>
        <v>5.8302206440573707</v>
      </c>
      <c r="J368" s="12">
        <f t="shared" si="38"/>
        <v>340.43378547724677</v>
      </c>
      <c r="K368" s="11">
        <f t="shared" si="34"/>
        <v>0.99707117443400561</v>
      </c>
      <c r="L368" s="11">
        <f t="shared" si="36"/>
        <v>0.99707117443400561</v>
      </c>
      <c r="M368" s="11">
        <f t="shared" si="35"/>
        <v>-2.933122968538517E-3</v>
      </c>
      <c r="N368" s="4">
        <f t="shared" si="37"/>
        <v>1</v>
      </c>
    </row>
    <row r="369" spans="2:14" x14ac:dyDescent="0.25">
      <c r="B369" s="4">
        <v>362</v>
      </c>
      <c r="C369" s="10">
        <f>credit_risk_dataset!B363/1000</f>
        <v>15.647</v>
      </c>
      <c r="D369" s="10">
        <f>credit_risk_dataset!C363/1000</f>
        <v>74.552999999999997</v>
      </c>
      <c r="E369" s="10">
        <f>credit_risk_dataset!D363/100</f>
        <v>7.69</v>
      </c>
      <c r="F369" s="10">
        <f>credit_risk_dataset!E363</f>
        <v>21</v>
      </c>
      <c r="G369" s="10">
        <f>credit_risk_dataset!F363</f>
        <v>1</v>
      </c>
      <c r="H369" s="10">
        <f>credit_risk_dataset!G363</f>
        <v>1</v>
      </c>
      <c r="I369" s="11">
        <f t="shared" si="33"/>
        <v>4.8377498182956788</v>
      </c>
      <c r="J369" s="12">
        <f t="shared" si="38"/>
        <v>126.18509264593074</v>
      </c>
      <c r="K369" s="11">
        <f t="shared" si="34"/>
        <v>0.9921374433182677</v>
      </c>
      <c r="L369" s="11">
        <f t="shared" si="36"/>
        <v>0.9921374433182677</v>
      </c>
      <c r="M369" s="11">
        <f t="shared" si="35"/>
        <v>-7.8936295625443194E-3</v>
      </c>
      <c r="N369" s="4">
        <f t="shared" si="37"/>
        <v>1</v>
      </c>
    </row>
    <row r="370" spans="2:14" x14ac:dyDescent="0.25">
      <c r="B370" s="4">
        <v>363</v>
      </c>
      <c r="C370" s="10">
        <f>credit_risk_dataset!B364/1000</f>
        <v>13.715999999999999</v>
      </c>
      <c r="D370" s="10">
        <f>credit_risk_dataset!C364/1000</f>
        <v>68.447000000000003</v>
      </c>
      <c r="E370" s="10">
        <f>credit_risk_dataset!D364/100</f>
        <v>7.39</v>
      </c>
      <c r="F370" s="10">
        <f>credit_risk_dataset!E364</f>
        <v>10</v>
      </c>
      <c r="G370" s="10">
        <f>credit_risk_dataset!F364</f>
        <v>0</v>
      </c>
      <c r="H370" s="10">
        <f>credit_risk_dataset!G364</f>
        <v>0</v>
      </c>
      <c r="I370" s="11">
        <f t="shared" si="33"/>
        <v>1.0504454376618386</v>
      </c>
      <c r="J370" s="12">
        <f t="shared" si="38"/>
        <v>2.8589243070376527</v>
      </c>
      <c r="K370" s="11">
        <f t="shared" si="34"/>
        <v>0.74086042626535442</v>
      </c>
      <c r="L370" s="11">
        <f t="shared" si="36"/>
        <v>0.25913957373464558</v>
      </c>
      <c r="M370" s="11">
        <f t="shared" si="35"/>
        <v>-1.3503884677058569</v>
      </c>
      <c r="N370" s="4">
        <f t="shared" si="37"/>
        <v>0</v>
      </c>
    </row>
    <row r="371" spans="2:14" x14ac:dyDescent="0.25">
      <c r="B371" s="4">
        <v>364</v>
      </c>
      <c r="C371" s="10">
        <f>credit_risk_dataset!B365/1000</f>
        <v>28.355</v>
      </c>
      <c r="D371" s="10">
        <f>credit_risk_dataset!C365/1000</f>
        <v>54.529000000000003</v>
      </c>
      <c r="E371" s="10">
        <f>credit_risk_dataset!D365/100</f>
        <v>6.71</v>
      </c>
      <c r="F371" s="10">
        <f>credit_risk_dataset!E365</f>
        <v>26</v>
      </c>
      <c r="G371" s="10">
        <f>credit_risk_dataset!F365</f>
        <v>1</v>
      </c>
      <c r="H371" s="10">
        <f>credit_risk_dataset!G365</f>
        <v>1</v>
      </c>
      <c r="I371" s="11">
        <f t="shared" si="33"/>
        <v>6.5784699140842386</v>
      </c>
      <c r="J371" s="12">
        <f t="shared" si="38"/>
        <v>719.43768518968091</v>
      </c>
      <c r="K371" s="11">
        <f t="shared" si="34"/>
        <v>0.99861195489831056</v>
      </c>
      <c r="L371" s="11">
        <f t="shared" si="36"/>
        <v>0.99861195489831056</v>
      </c>
      <c r="M371" s="11">
        <f t="shared" si="35"/>
        <v>-1.3890093286552303E-3</v>
      </c>
      <c r="N371" s="4">
        <f t="shared" si="37"/>
        <v>1</v>
      </c>
    </row>
    <row r="372" spans="2:14" x14ac:dyDescent="0.25">
      <c r="B372" s="4">
        <v>365</v>
      </c>
      <c r="C372" s="10">
        <f>credit_risk_dataset!B366/1000</f>
        <v>27.009</v>
      </c>
      <c r="D372" s="10">
        <f>credit_risk_dataset!C366/1000</f>
        <v>95.703000000000003</v>
      </c>
      <c r="E372" s="10">
        <f>credit_risk_dataset!D366/100</f>
        <v>5.95</v>
      </c>
      <c r="F372" s="10">
        <f>credit_risk_dataset!E366</f>
        <v>2</v>
      </c>
      <c r="G372" s="10">
        <f>credit_risk_dataset!F366</f>
        <v>1</v>
      </c>
      <c r="H372" s="10">
        <f>credit_risk_dataset!G366</f>
        <v>1</v>
      </c>
      <c r="I372" s="11">
        <f t="shared" si="33"/>
        <v>3.8901267933748676</v>
      </c>
      <c r="J372" s="12">
        <f t="shared" si="38"/>
        <v>48.917088493278008</v>
      </c>
      <c r="K372" s="11">
        <f t="shared" si="34"/>
        <v>0.97996678031142259</v>
      </c>
      <c r="L372" s="11">
        <f t="shared" si="36"/>
        <v>0.97996678031142259</v>
      </c>
      <c r="M372" s="11">
        <f t="shared" si="35"/>
        <v>-2.0236605533462997E-2</v>
      </c>
      <c r="N372" s="4">
        <f t="shared" si="37"/>
        <v>1</v>
      </c>
    </row>
    <row r="373" spans="2:14" x14ac:dyDescent="0.25">
      <c r="B373" s="4">
        <v>366</v>
      </c>
      <c r="C373" s="10">
        <f>credit_risk_dataset!B367/1000</f>
        <v>29.376000000000001</v>
      </c>
      <c r="D373" s="10">
        <f>credit_risk_dataset!C367/1000</f>
        <v>96.09</v>
      </c>
      <c r="E373" s="10">
        <f>credit_risk_dataset!D367/100</f>
        <v>6.13</v>
      </c>
      <c r="F373" s="10">
        <f>credit_risk_dataset!E367</f>
        <v>16</v>
      </c>
      <c r="G373" s="10">
        <f>credit_risk_dataset!F367</f>
        <v>1</v>
      </c>
      <c r="H373" s="10">
        <f>credit_risk_dataset!G367</f>
        <v>1</v>
      </c>
      <c r="I373" s="11">
        <f t="shared" si="33"/>
        <v>5.946738283484696</v>
      </c>
      <c r="J373" s="12">
        <f t="shared" si="38"/>
        <v>382.50368357616213</v>
      </c>
      <c r="K373" s="11">
        <f t="shared" si="34"/>
        <v>0.99739246311619478</v>
      </c>
      <c r="L373" s="11">
        <f t="shared" si="36"/>
        <v>0.99739246311619478</v>
      </c>
      <c r="M373" s="11">
        <f t="shared" si="35"/>
        <v>-2.6109424294508622E-3</v>
      </c>
      <c r="N373" s="4">
        <f t="shared" si="37"/>
        <v>1</v>
      </c>
    </row>
    <row r="374" spans="2:14" x14ac:dyDescent="0.25">
      <c r="B374" s="4">
        <v>367</v>
      </c>
      <c r="C374" s="10">
        <f>credit_risk_dataset!B368/1000</f>
        <v>9.7799999999999994</v>
      </c>
      <c r="D374" s="10">
        <f>credit_risk_dataset!C368/1000</f>
        <v>37.26</v>
      </c>
      <c r="E374" s="10">
        <f>credit_risk_dataset!D368/100</f>
        <v>6.79</v>
      </c>
      <c r="F374" s="10">
        <f>credit_risk_dataset!E368</f>
        <v>29</v>
      </c>
      <c r="G374" s="10">
        <f>credit_risk_dataset!F368</f>
        <v>1</v>
      </c>
      <c r="H374" s="10">
        <f>credit_risk_dataset!G368</f>
        <v>1</v>
      </c>
      <c r="I374" s="11">
        <f t="shared" si="33"/>
        <v>5.6501409704207921</v>
      </c>
      <c r="J374" s="12">
        <f t="shared" si="38"/>
        <v>284.33154533643216</v>
      </c>
      <c r="K374" s="11">
        <f t="shared" si="34"/>
        <v>0.99649530514117912</v>
      </c>
      <c r="L374" s="11">
        <f t="shared" si="36"/>
        <v>0.99649530514117912</v>
      </c>
      <c r="M374" s="11">
        <f t="shared" si="35"/>
        <v>-3.5108506889268512E-3</v>
      </c>
      <c r="N374" s="4">
        <f t="shared" si="37"/>
        <v>1</v>
      </c>
    </row>
    <row r="375" spans="2:14" x14ac:dyDescent="0.25">
      <c r="B375" s="4">
        <v>368</v>
      </c>
      <c r="C375" s="10">
        <f>credit_risk_dataset!B369/1000</f>
        <v>7.3680000000000003</v>
      </c>
      <c r="D375" s="10">
        <f>credit_risk_dataset!C369/1000</f>
        <v>23.812000000000001</v>
      </c>
      <c r="E375" s="10">
        <f>credit_risk_dataset!D369/100</f>
        <v>6.03</v>
      </c>
      <c r="F375" s="10">
        <f>credit_risk_dataset!E369</f>
        <v>11</v>
      </c>
      <c r="G375" s="10">
        <f>credit_risk_dataset!F369</f>
        <v>0</v>
      </c>
      <c r="H375" s="10">
        <f>credit_risk_dataset!G369</f>
        <v>1</v>
      </c>
      <c r="I375" s="11">
        <f t="shared" si="33"/>
        <v>0.97809853012092196</v>
      </c>
      <c r="J375" s="12">
        <f t="shared" si="38"/>
        <v>2.6593946723773345</v>
      </c>
      <c r="K375" s="11">
        <f t="shared" si="34"/>
        <v>0.72673076026796868</v>
      </c>
      <c r="L375" s="11">
        <f t="shared" si="36"/>
        <v>0.72673076026796868</v>
      </c>
      <c r="M375" s="11">
        <f t="shared" si="35"/>
        <v>-0.31919921355307107</v>
      </c>
      <c r="N375" s="4">
        <f t="shared" si="37"/>
        <v>1</v>
      </c>
    </row>
    <row r="376" spans="2:14" x14ac:dyDescent="0.25">
      <c r="B376" s="4">
        <v>369</v>
      </c>
      <c r="C376" s="10">
        <f>credit_risk_dataset!B370/1000</f>
        <v>17.039000000000001</v>
      </c>
      <c r="D376" s="10">
        <f>credit_risk_dataset!C370/1000</f>
        <v>48.024000000000001</v>
      </c>
      <c r="E376" s="10">
        <f>credit_risk_dataset!D370/100</f>
        <v>6.56</v>
      </c>
      <c r="F376" s="10">
        <f>credit_risk_dataset!E370</f>
        <v>23</v>
      </c>
      <c r="G376" s="10">
        <f>credit_risk_dataset!F370</f>
        <v>1</v>
      </c>
      <c r="H376" s="10">
        <f>credit_risk_dataset!G370</f>
        <v>1</v>
      </c>
      <c r="I376" s="11">
        <f t="shared" si="33"/>
        <v>5.4643984756877675</v>
      </c>
      <c r="J376" s="12">
        <f t="shared" si="38"/>
        <v>236.13377217507298</v>
      </c>
      <c r="K376" s="11">
        <f t="shared" si="34"/>
        <v>0.99578297097529522</v>
      </c>
      <c r="L376" s="11">
        <f t="shared" si="36"/>
        <v>0.99578297097529522</v>
      </c>
      <c r="M376" s="11">
        <f t="shared" si="35"/>
        <v>-4.225945768543374E-3</v>
      </c>
      <c r="N376" s="4">
        <f t="shared" si="37"/>
        <v>1</v>
      </c>
    </row>
    <row r="377" spans="2:14" x14ac:dyDescent="0.25">
      <c r="B377" s="4">
        <v>370</v>
      </c>
      <c r="C377" s="10">
        <f>credit_risk_dataset!B371/1000</f>
        <v>11.654999999999999</v>
      </c>
      <c r="D377" s="10">
        <f>credit_risk_dataset!C371/1000</f>
        <v>78.656000000000006</v>
      </c>
      <c r="E377" s="10">
        <f>credit_risk_dataset!D371/100</f>
        <v>7.42</v>
      </c>
      <c r="F377" s="10">
        <f>credit_risk_dataset!E371</f>
        <v>27</v>
      </c>
      <c r="G377" s="10">
        <f>credit_risk_dataset!F371</f>
        <v>1</v>
      </c>
      <c r="H377" s="10">
        <f>credit_risk_dataset!G371</f>
        <v>1</v>
      </c>
      <c r="I377" s="11">
        <f t="shared" si="33"/>
        <v>5.6249416072560683</v>
      </c>
      <c r="J377" s="12">
        <f t="shared" si="38"/>
        <v>277.25609430632466</v>
      </c>
      <c r="K377" s="11">
        <f t="shared" si="34"/>
        <v>0.99640618832628647</v>
      </c>
      <c r="L377" s="11">
        <f t="shared" si="36"/>
        <v>0.99640618832628647</v>
      </c>
      <c r="M377" s="11">
        <f t="shared" si="35"/>
        <v>-3.6002849286463452E-3</v>
      </c>
      <c r="N377" s="4">
        <f t="shared" si="37"/>
        <v>1</v>
      </c>
    </row>
    <row r="378" spans="2:14" x14ac:dyDescent="0.25">
      <c r="B378" s="4">
        <v>371</v>
      </c>
      <c r="C378" s="10">
        <f>credit_risk_dataset!B372/1000</f>
        <v>45.941000000000003</v>
      </c>
      <c r="D378" s="10">
        <f>credit_risk_dataset!C372/1000</f>
        <v>47.284999999999997</v>
      </c>
      <c r="E378" s="10">
        <f>credit_risk_dataset!D372/100</f>
        <v>6</v>
      </c>
      <c r="F378" s="10">
        <f>credit_risk_dataset!E372</f>
        <v>28</v>
      </c>
      <c r="G378" s="10">
        <f>credit_risk_dataset!F372</f>
        <v>1</v>
      </c>
      <c r="H378" s="10">
        <f>credit_risk_dataset!G372</f>
        <v>1</v>
      </c>
      <c r="I378" s="11">
        <f t="shared" si="33"/>
        <v>8.1968781587866353</v>
      </c>
      <c r="J378" s="12">
        <f t="shared" si="38"/>
        <v>3629.6015623140402</v>
      </c>
      <c r="K378" s="11">
        <f t="shared" si="34"/>
        <v>0.99972456355156669</v>
      </c>
      <c r="L378" s="11">
        <f t="shared" si="36"/>
        <v>0.99972456355156669</v>
      </c>
      <c r="M378" s="11">
        <f t="shared" si="35"/>
        <v>-2.7547438801866077E-4</v>
      </c>
      <c r="N378" s="4">
        <f t="shared" si="37"/>
        <v>1</v>
      </c>
    </row>
    <row r="379" spans="2:14" x14ac:dyDescent="0.25">
      <c r="B379" s="4">
        <v>372</v>
      </c>
      <c r="C379" s="10">
        <f>credit_risk_dataset!B373/1000</f>
        <v>9.4949999999999992</v>
      </c>
      <c r="D379" s="10">
        <f>credit_risk_dataset!C373/1000</f>
        <v>21.605</v>
      </c>
      <c r="E379" s="10">
        <f>credit_risk_dataset!D373/100</f>
        <v>7.3</v>
      </c>
      <c r="F379" s="10">
        <f>credit_risk_dataset!E373</f>
        <v>20</v>
      </c>
      <c r="G379" s="10">
        <f>credit_risk_dataset!F373</f>
        <v>0</v>
      </c>
      <c r="H379" s="10">
        <f>credit_risk_dataset!G373</f>
        <v>1</v>
      </c>
      <c r="I379" s="11">
        <f t="shared" si="33"/>
        <v>1.7534375388110903</v>
      </c>
      <c r="J379" s="12">
        <f t="shared" si="38"/>
        <v>5.7744183851685866</v>
      </c>
      <c r="K379" s="11">
        <f t="shared" si="34"/>
        <v>0.85238585172280967</v>
      </c>
      <c r="L379" s="11">
        <f t="shared" si="36"/>
        <v>0.85238585172280967</v>
      </c>
      <c r="M379" s="11">
        <f t="shared" si="35"/>
        <v>-0.15971597706200319</v>
      </c>
      <c r="N379" s="4">
        <f t="shared" si="37"/>
        <v>1</v>
      </c>
    </row>
    <row r="380" spans="2:14" x14ac:dyDescent="0.25">
      <c r="B380" s="4">
        <v>373</v>
      </c>
      <c r="C380" s="10">
        <f>credit_risk_dataset!B374/1000</f>
        <v>15.893000000000001</v>
      </c>
      <c r="D380" s="10">
        <f>credit_risk_dataset!C374/1000</f>
        <v>91.158000000000001</v>
      </c>
      <c r="E380" s="10">
        <f>credit_risk_dataset!D374/100</f>
        <v>5.85</v>
      </c>
      <c r="F380" s="10">
        <f>credit_risk_dataset!E374</f>
        <v>14</v>
      </c>
      <c r="G380" s="10">
        <f>credit_risk_dataset!F374</f>
        <v>0</v>
      </c>
      <c r="H380" s="10">
        <f>credit_risk_dataset!G374</f>
        <v>1</v>
      </c>
      <c r="I380" s="11">
        <f t="shared" si="33"/>
        <v>2.7426775014971412</v>
      </c>
      <c r="J380" s="12">
        <f t="shared" si="38"/>
        <v>15.528507084908892</v>
      </c>
      <c r="K380" s="11">
        <f t="shared" si="34"/>
        <v>0.93949846801874592</v>
      </c>
      <c r="L380" s="11">
        <f t="shared" si="36"/>
        <v>0.93949846801874592</v>
      </c>
      <c r="M380" s="11">
        <f t="shared" si="35"/>
        <v>-6.2409090764596956E-2</v>
      </c>
      <c r="N380" s="4">
        <f t="shared" si="37"/>
        <v>1</v>
      </c>
    </row>
    <row r="381" spans="2:14" x14ac:dyDescent="0.25">
      <c r="B381" s="4">
        <v>374</v>
      </c>
      <c r="C381" s="10">
        <f>credit_risk_dataset!B375/1000</f>
        <v>30.547000000000001</v>
      </c>
      <c r="D381" s="10">
        <f>credit_risk_dataset!C375/1000</f>
        <v>92.302999999999997</v>
      </c>
      <c r="E381" s="10">
        <f>credit_risk_dataset!D375/100</f>
        <v>6.64</v>
      </c>
      <c r="F381" s="10">
        <f>credit_risk_dataset!E375</f>
        <v>15</v>
      </c>
      <c r="G381" s="10">
        <f>credit_risk_dataset!F375</f>
        <v>0</v>
      </c>
      <c r="H381" s="10">
        <f>credit_risk_dataset!G375</f>
        <v>1</v>
      </c>
      <c r="I381" s="11">
        <f t="shared" si="33"/>
        <v>3.4076988654400773</v>
      </c>
      <c r="J381" s="12">
        <f t="shared" si="38"/>
        <v>30.195679929009209</v>
      </c>
      <c r="K381" s="11">
        <f t="shared" si="34"/>
        <v>0.96794427939138816</v>
      </c>
      <c r="L381" s="11">
        <f t="shared" si="36"/>
        <v>0.96794427939138816</v>
      </c>
      <c r="M381" s="11">
        <f t="shared" si="35"/>
        <v>-3.2580755974553087E-2</v>
      </c>
      <c r="N381" s="4">
        <f t="shared" si="37"/>
        <v>1</v>
      </c>
    </row>
    <row r="382" spans="2:14" x14ac:dyDescent="0.25">
      <c r="B382" s="4">
        <v>375</v>
      </c>
      <c r="C382" s="10">
        <f>credit_risk_dataset!B376/1000</f>
        <v>27.385999999999999</v>
      </c>
      <c r="D382" s="10">
        <f>credit_risk_dataset!C376/1000</f>
        <v>47.139000000000003</v>
      </c>
      <c r="E382" s="10">
        <f>credit_risk_dataset!D376/100</f>
        <v>5.75</v>
      </c>
      <c r="F382" s="10">
        <f>credit_risk_dataset!E376</f>
        <v>4</v>
      </c>
      <c r="G382" s="10">
        <f>credit_risk_dataset!F376</f>
        <v>0</v>
      </c>
      <c r="H382" s="10">
        <f>credit_risk_dataset!G376</f>
        <v>1</v>
      </c>
      <c r="I382" s="11">
        <f t="shared" si="33"/>
        <v>1.5864136115965191</v>
      </c>
      <c r="J382" s="12">
        <f t="shared" si="38"/>
        <v>4.8861936788246698</v>
      </c>
      <c r="K382" s="11">
        <f t="shared" si="34"/>
        <v>0.83011092489235327</v>
      </c>
      <c r="L382" s="11">
        <f t="shared" si="36"/>
        <v>0.83011092489235327</v>
      </c>
      <c r="M382" s="11">
        <f t="shared" si="35"/>
        <v>-0.18619594267249878</v>
      </c>
      <c r="N382" s="4">
        <f t="shared" si="37"/>
        <v>1</v>
      </c>
    </row>
    <row r="383" spans="2:14" x14ac:dyDescent="0.25">
      <c r="B383" s="4">
        <v>376</v>
      </c>
      <c r="C383" s="10">
        <f>credit_risk_dataset!B377/1000</f>
        <v>18.402999999999999</v>
      </c>
      <c r="D383" s="10">
        <f>credit_risk_dataset!C377/1000</f>
        <v>97.149000000000001</v>
      </c>
      <c r="E383" s="10">
        <f>credit_risk_dataset!D377/100</f>
        <v>5.78</v>
      </c>
      <c r="F383" s="10">
        <f>credit_risk_dataset!E377</f>
        <v>26</v>
      </c>
      <c r="G383" s="10">
        <f>credit_risk_dataset!F377</f>
        <v>0</v>
      </c>
      <c r="H383" s="10">
        <f>credit_risk_dataset!G377</f>
        <v>1</v>
      </c>
      <c r="I383" s="11">
        <f t="shared" si="33"/>
        <v>4.7044465582963939</v>
      </c>
      <c r="J383" s="12">
        <f t="shared" si="38"/>
        <v>110.43714750796991</v>
      </c>
      <c r="K383" s="11">
        <f t="shared" si="34"/>
        <v>0.99102633168236398</v>
      </c>
      <c r="L383" s="11">
        <f t="shared" si="36"/>
        <v>0.99102633168236398</v>
      </c>
      <c r="M383" s="11">
        <f t="shared" si="35"/>
        <v>-9.0141741854053836E-3</v>
      </c>
      <c r="N383" s="4">
        <f t="shared" si="37"/>
        <v>1</v>
      </c>
    </row>
    <row r="384" spans="2:14" x14ac:dyDescent="0.25">
      <c r="B384" s="4">
        <v>377</v>
      </c>
      <c r="C384" s="10">
        <f>credit_risk_dataset!B378/1000</f>
        <v>37.097000000000001</v>
      </c>
      <c r="D384" s="10">
        <f>credit_risk_dataset!C378/1000</f>
        <v>76.138000000000005</v>
      </c>
      <c r="E384" s="10">
        <f>credit_risk_dataset!D378/100</f>
        <v>6.98</v>
      </c>
      <c r="F384" s="10">
        <f>credit_risk_dataset!E378</f>
        <v>19</v>
      </c>
      <c r="G384" s="10">
        <f>credit_risk_dataset!F378</f>
        <v>0</v>
      </c>
      <c r="H384" s="10">
        <f>credit_risk_dataset!G378</f>
        <v>1</v>
      </c>
      <c r="I384" s="11">
        <f t="shared" si="33"/>
        <v>4.0364631359763887</v>
      </c>
      <c r="J384" s="12">
        <f t="shared" si="38"/>
        <v>56.625710771267769</v>
      </c>
      <c r="K384" s="11">
        <f t="shared" si="34"/>
        <v>0.9826466348680839</v>
      </c>
      <c r="L384" s="11">
        <f t="shared" si="36"/>
        <v>0.9826466348680839</v>
      </c>
      <c r="M384" s="11">
        <f t="shared" si="35"/>
        <v>-1.750569968982657E-2</v>
      </c>
      <c r="N384" s="4">
        <f t="shared" si="37"/>
        <v>1</v>
      </c>
    </row>
    <row r="385" spans="2:14" x14ac:dyDescent="0.25">
      <c r="B385" s="4">
        <v>378</v>
      </c>
      <c r="C385" s="10">
        <f>credit_risk_dataset!B379/1000</f>
        <v>18.120999999999999</v>
      </c>
      <c r="D385" s="10">
        <f>credit_risk_dataset!C379/1000</f>
        <v>96.125</v>
      </c>
      <c r="E385" s="10">
        <f>credit_risk_dataset!D379/100</f>
        <v>5.6</v>
      </c>
      <c r="F385" s="10">
        <f>credit_risk_dataset!E379</f>
        <v>5</v>
      </c>
      <c r="G385" s="10">
        <f>credit_risk_dataset!F379</f>
        <v>0</v>
      </c>
      <c r="H385" s="10">
        <f>credit_risk_dataset!G379</f>
        <v>1</v>
      </c>
      <c r="I385" s="11">
        <f t="shared" si="33"/>
        <v>1.770068062299337</v>
      </c>
      <c r="J385" s="12">
        <f t="shared" si="38"/>
        <v>5.871252958760051</v>
      </c>
      <c r="K385" s="11">
        <f t="shared" si="34"/>
        <v>0.85446613507000702</v>
      </c>
      <c r="L385" s="11">
        <f t="shared" si="36"/>
        <v>0.85446613507000702</v>
      </c>
      <c r="M385" s="11">
        <f t="shared" si="35"/>
        <v>-0.15727840849327437</v>
      </c>
      <c r="N385" s="4">
        <f t="shared" si="37"/>
        <v>1</v>
      </c>
    </row>
    <row r="386" spans="2:14" x14ac:dyDescent="0.25">
      <c r="B386" s="4">
        <v>379</v>
      </c>
      <c r="C386" s="10">
        <f>credit_risk_dataset!B380/1000</f>
        <v>15.965999999999999</v>
      </c>
      <c r="D386" s="10">
        <f>credit_risk_dataset!C380/1000</f>
        <v>33.917999999999999</v>
      </c>
      <c r="E386" s="10">
        <f>credit_risk_dataset!D380/100</f>
        <v>5.89</v>
      </c>
      <c r="F386" s="10">
        <f>credit_risk_dataset!E380</f>
        <v>18</v>
      </c>
      <c r="G386" s="10">
        <f>credit_risk_dataset!F380</f>
        <v>1</v>
      </c>
      <c r="H386" s="10">
        <f>credit_risk_dataset!G380</f>
        <v>1</v>
      </c>
      <c r="I386" s="11">
        <f t="shared" si="33"/>
        <v>4.8565266620391814</v>
      </c>
      <c r="J386" s="12">
        <f t="shared" si="38"/>
        <v>128.57683482696905</v>
      </c>
      <c r="K386" s="11">
        <f t="shared" si="34"/>
        <v>0.99228257117612606</v>
      </c>
      <c r="L386" s="11">
        <f t="shared" si="36"/>
        <v>0.99228257117612606</v>
      </c>
      <c r="M386" s="11">
        <f t="shared" si="35"/>
        <v>-7.747362283382575E-3</v>
      </c>
      <c r="N386" s="4">
        <f t="shared" si="37"/>
        <v>1</v>
      </c>
    </row>
    <row r="387" spans="2:14" x14ac:dyDescent="0.25">
      <c r="B387" s="4">
        <v>380</v>
      </c>
      <c r="C387" s="10">
        <f>credit_risk_dataset!B381/1000</f>
        <v>38.621000000000002</v>
      </c>
      <c r="D387" s="10">
        <f>credit_risk_dataset!C381/1000</f>
        <v>47.445999999999998</v>
      </c>
      <c r="E387" s="10">
        <f>credit_risk_dataset!D381/100</f>
        <v>5.6</v>
      </c>
      <c r="F387" s="10">
        <f>credit_risk_dataset!E381</f>
        <v>24</v>
      </c>
      <c r="G387" s="10">
        <f>credit_risk_dataset!F381</f>
        <v>1</v>
      </c>
      <c r="H387" s="10">
        <f>credit_risk_dataset!G381</f>
        <v>1</v>
      </c>
      <c r="I387" s="11">
        <f t="shared" si="33"/>
        <v>7.3763505827196179</v>
      </c>
      <c r="J387" s="12">
        <f t="shared" si="38"/>
        <v>1597.7482651467787</v>
      </c>
      <c r="K387" s="11">
        <f t="shared" si="34"/>
        <v>0.99937451065824412</v>
      </c>
      <c r="L387" s="11">
        <f t="shared" si="36"/>
        <v>0.99937451065824412</v>
      </c>
      <c r="M387" s="11">
        <f t="shared" si="35"/>
        <v>-6.2568504182399843E-4</v>
      </c>
      <c r="N387" s="4">
        <f t="shared" si="37"/>
        <v>1</v>
      </c>
    </row>
    <row r="388" spans="2:14" x14ac:dyDescent="0.25">
      <c r="B388" s="4">
        <v>381</v>
      </c>
      <c r="C388" s="10">
        <f>credit_risk_dataset!B382/1000</f>
        <v>33.311999999999998</v>
      </c>
      <c r="D388" s="10">
        <f>credit_risk_dataset!C382/1000</f>
        <v>33.045999999999999</v>
      </c>
      <c r="E388" s="10">
        <f>credit_risk_dataset!D382/100</f>
        <v>7.13</v>
      </c>
      <c r="F388" s="10">
        <f>credit_risk_dataset!E382</f>
        <v>4</v>
      </c>
      <c r="G388" s="10">
        <f>credit_risk_dataset!F382</f>
        <v>1</v>
      </c>
      <c r="H388" s="10">
        <f>credit_risk_dataset!G382</f>
        <v>1</v>
      </c>
      <c r="I388" s="11">
        <f t="shared" si="33"/>
        <v>3.3084239821947703</v>
      </c>
      <c r="J388" s="12">
        <f t="shared" si="38"/>
        <v>27.342000018728445</v>
      </c>
      <c r="K388" s="11">
        <f t="shared" si="34"/>
        <v>0.96471667492275781</v>
      </c>
      <c r="L388" s="11">
        <f t="shared" si="36"/>
        <v>0.96471667492275781</v>
      </c>
      <c r="M388" s="11">
        <f t="shared" si="35"/>
        <v>-3.5920821868710179E-2</v>
      </c>
      <c r="N388" s="4">
        <f t="shared" si="37"/>
        <v>1</v>
      </c>
    </row>
    <row r="389" spans="2:14" x14ac:dyDescent="0.25">
      <c r="B389" s="4">
        <v>382</v>
      </c>
      <c r="C389" s="10">
        <f>credit_risk_dataset!B383/1000</f>
        <v>27.677</v>
      </c>
      <c r="D389" s="10">
        <f>credit_risk_dataset!C383/1000</f>
        <v>44.817999999999998</v>
      </c>
      <c r="E389" s="10">
        <f>credit_risk_dataset!D383/100</f>
        <v>6.62</v>
      </c>
      <c r="F389" s="10">
        <f>credit_risk_dataset!E383</f>
        <v>2</v>
      </c>
      <c r="G389" s="10">
        <f>credit_risk_dataset!F383</f>
        <v>0</v>
      </c>
      <c r="H389" s="10">
        <f>credit_risk_dataset!G383</f>
        <v>1</v>
      </c>
      <c r="I389" s="11">
        <f t="shared" si="33"/>
        <v>0.87410688271263415</v>
      </c>
      <c r="J389" s="12">
        <f t="shared" si="38"/>
        <v>2.3967337734286782</v>
      </c>
      <c r="K389" s="11">
        <f t="shared" si="34"/>
        <v>0.70559953570026313</v>
      </c>
      <c r="L389" s="11">
        <f t="shared" si="36"/>
        <v>0.70559953570026313</v>
      </c>
      <c r="M389" s="11">
        <f t="shared" si="35"/>
        <v>-0.34870743231094103</v>
      </c>
      <c r="N389" s="4">
        <f t="shared" si="37"/>
        <v>1</v>
      </c>
    </row>
    <row r="390" spans="2:14" x14ac:dyDescent="0.25">
      <c r="B390" s="4">
        <v>383</v>
      </c>
      <c r="C390" s="10">
        <f>credit_risk_dataset!B384/1000</f>
        <v>36.289000000000001</v>
      </c>
      <c r="D390" s="10">
        <f>credit_risk_dataset!C384/1000</f>
        <v>24.324000000000002</v>
      </c>
      <c r="E390" s="10">
        <f>credit_risk_dataset!D384/100</f>
        <v>7.36</v>
      </c>
      <c r="F390" s="10">
        <f>credit_risk_dataset!E384</f>
        <v>26</v>
      </c>
      <c r="G390" s="10">
        <f>credit_risk_dataset!F384</f>
        <v>0</v>
      </c>
      <c r="H390" s="10">
        <f>credit_risk_dataset!G384</f>
        <v>1</v>
      </c>
      <c r="I390" s="11">
        <f t="shared" si="33"/>
        <v>4.2386797719646321</v>
      </c>
      <c r="J390" s="12">
        <f t="shared" si="38"/>
        <v>69.316278109286571</v>
      </c>
      <c r="K390" s="11">
        <f t="shared" si="34"/>
        <v>0.98577854194094594</v>
      </c>
      <c r="L390" s="11">
        <f t="shared" si="36"/>
        <v>0.98577854194094594</v>
      </c>
      <c r="M390" s="11">
        <f t="shared" si="35"/>
        <v>-1.4323552100388841E-2</v>
      </c>
      <c r="N390" s="4">
        <f t="shared" si="37"/>
        <v>1</v>
      </c>
    </row>
    <row r="391" spans="2:14" x14ac:dyDescent="0.25">
      <c r="B391" s="4">
        <v>384</v>
      </c>
      <c r="C391" s="10">
        <f>credit_risk_dataset!B385/1000</f>
        <v>36.024000000000001</v>
      </c>
      <c r="D391" s="10">
        <f>credit_risk_dataset!C385/1000</f>
        <v>96.322999999999993</v>
      </c>
      <c r="E391" s="10">
        <f>credit_risk_dataset!D385/100</f>
        <v>5.88</v>
      </c>
      <c r="F391" s="10">
        <f>credit_risk_dataset!E385</f>
        <v>0</v>
      </c>
      <c r="G391" s="10">
        <f>credit_risk_dataset!F385</f>
        <v>0</v>
      </c>
      <c r="H391" s="10">
        <f>credit_risk_dataset!G385</f>
        <v>1</v>
      </c>
      <c r="I391" s="11">
        <f t="shared" si="33"/>
        <v>2.0133231424604237</v>
      </c>
      <c r="J391" s="12">
        <f t="shared" si="38"/>
        <v>7.4881602695142151</v>
      </c>
      <c r="K391" s="11">
        <f t="shared" si="34"/>
        <v>0.88218884089741278</v>
      </c>
      <c r="L391" s="11">
        <f t="shared" si="36"/>
        <v>0.88218884089741278</v>
      </c>
      <c r="M391" s="11">
        <f t="shared" si="35"/>
        <v>-0.12534914056675511</v>
      </c>
      <c r="N391" s="4">
        <f t="shared" si="37"/>
        <v>1</v>
      </c>
    </row>
    <row r="392" spans="2:14" x14ac:dyDescent="0.25">
      <c r="B392" s="4">
        <v>385</v>
      </c>
      <c r="C392" s="10">
        <f>credit_risk_dataset!B386/1000</f>
        <v>47.674999999999997</v>
      </c>
      <c r="D392" s="10">
        <f>credit_risk_dataset!C386/1000</f>
        <v>29.111000000000001</v>
      </c>
      <c r="E392" s="10">
        <f>credit_risk_dataset!D386/100</f>
        <v>7.81</v>
      </c>
      <c r="F392" s="10">
        <f>credit_risk_dataset!E386</f>
        <v>25</v>
      </c>
      <c r="G392" s="10">
        <f>credit_risk_dataset!F386</f>
        <v>0</v>
      </c>
      <c r="H392" s="10">
        <f>credit_risk_dataset!G386</f>
        <v>1</v>
      </c>
      <c r="I392" s="11">
        <f t="shared" ref="I392:I455" si="39">$B$4+SUMPRODUCT($C$4:$G$4,C392:G392)</f>
        <v>4.6235179972028879</v>
      </c>
      <c r="J392" s="12">
        <f t="shared" si="38"/>
        <v>101.85171664835455</v>
      </c>
      <c r="K392" s="11">
        <f t="shared" si="34"/>
        <v>0.99027726485675538</v>
      </c>
      <c r="L392" s="11">
        <f t="shared" si="36"/>
        <v>0.99027726485675538</v>
      </c>
      <c r="M392" s="11">
        <f t="shared" si="35"/>
        <v>-9.7703095526518579E-3</v>
      </c>
      <c r="N392" s="4">
        <f t="shared" si="37"/>
        <v>1</v>
      </c>
    </row>
    <row r="393" spans="2:14" x14ac:dyDescent="0.25">
      <c r="B393" s="4">
        <v>386</v>
      </c>
      <c r="C393" s="10">
        <f>credit_risk_dataset!B387/1000</f>
        <v>9.7769999999999992</v>
      </c>
      <c r="D393" s="10">
        <f>credit_risk_dataset!C387/1000</f>
        <v>58.11</v>
      </c>
      <c r="E393" s="10">
        <f>credit_risk_dataset!D387/100</f>
        <v>7.76</v>
      </c>
      <c r="F393" s="10">
        <f>credit_risk_dataset!E387</f>
        <v>27</v>
      </c>
      <c r="G393" s="10">
        <f>credit_risk_dataset!F387</f>
        <v>0</v>
      </c>
      <c r="H393" s="10">
        <f>credit_risk_dataset!G387</f>
        <v>1</v>
      </c>
      <c r="I393" s="11">
        <f t="shared" si="39"/>
        <v>2.942927124084219</v>
      </c>
      <c r="J393" s="12">
        <f t="shared" si="38"/>
        <v>18.971296456704017</v>
      </c>
      <c r="K393" s="11">
        <f t="shared" ref="K393:K456" si="40">J393/(1+J393)</f>
        <v>0.94992813800706877</v>
      </c>
      <c r="L393" s="11">
        <f t="shared" si="36"/>
        <v>0.94992813800706877</v>
      </c>
      <c r="M393" s="11">
        <f t="shared" ref="M393:M456" si="41">LN(L393)</f>
        <v>-5.1368941451803062E-2</v>
      </c>
      <c r="N393" s="4">
        <f t="shared" si="37"/>
        <v>1</v>
      </c>
    </row>
    <row r="394" spans="2:14" x14ac:dyDescent="0.25">
      <c r="B394" s="4">
        <v>387</v>
      </c>
      <c r="C394" s="10">
        <f>credit_risk_dataset!B388/1000</f>
        <v>34.749000000000002</v>
      </c>
      <c r="D394" s="10">
        <f>credit_risk_dataset!C388/1000</f>
        <v>36.389000000000003</v>
      </c>
      <c r="E394" s="10">
        <f>credit_risk_dataset!D388/100</f>
        <v>6.03</v>
      </c>
      <c r="F394" s="10">
        <f>credit_risk_dataset!E388</f>
        <v>5</v>
      </c>
      <c r="G394" s="10">
        <f>credit_risk_dataset!F388</f>
        <v>1</v>
      </c>
      <c r="H394" s="10">
        <f>credit_risk_dataset!G388</f>
        <v>1</v>
      </c>
      <c r="I394" s="11">
        <f t="shared" si="39"/>
        <v>4.1053714710510469</v>
      </c>
      <c r="J394" s="12">
        <f t="shared" si="38"/>
        <v>60.665275756248263</v>
      </c>
      <c r="K394" s="11">
        <f t="shared" si="40"/>
        <v>0.98378341801384595</v>
      </c>
      <c r="L394" s="11">
        <f t="shared" ref="L394:L457" si="42">IF(H394=1,K394,(1-K394))</f>
        <v>0.98378341801384595</v>
      </c>
      <c r="M394" s="11">
        <f t="shared" si="41"/>
        <v>-1.6349509800711225E-2</v>
      </c>
      <c r="N394" s="4">
        <f t="shared" ref="N394:N457" si="43">IF(L394&gt;$N$4,1,0)</f>
        <v>1</v>
      </c>
    </row>
    <row r="395" spans="2:14" x14ac:dyDescent="0.25">
      <c r="B395" s="4">
        <v>388</v>
      </c>
      <c r="C395" s="10">
        <f>credit_risk_dataset!B389/1000</f>
        <v>20.338000000000001</v>
      </c>
      <c r="D395" s="10">
        <f>credit_risk_dataset!C389/1000</f>
        <v>61.427</v>
      </c>
      <c r="E395" s="10">
        <f>credit_risk_dataset!D389/100</f>
        <v>6.47</v>
      </c>
      <c r="F395" s="10">
        <f>credit_risk_dataset!E389</f>
        <v>14</v>
      </c>
      <c r="G395" s="10">
        <f>credit_risk_dataset!F389</f>
        <v>1</v>
      </c>
      <c r="H395" s="10">
        <f>credit_risk_dataset!G389</f>
        <v>1</v>
      </c>
      <c r="I395" s="11">
        <f t="shared" si="39"/>
        <v>4.5713858582667655</v>
      </c>
      <c r="J395" s="12">
        <f t="shared" si="38"/>
        <v>96.677998979783993</v>
      </c>
      <c r="K395" s="11">
        <f t="shared" si="40"/>
        <v>0.98976228003803635</v>
      </c>
      <c r="L395" s="11">
        <f t="shared" si="42"/>
        <v>0.98976228003803635</v>
      </c>
      <c r="M395" s="11">
        <f t="shared" si="41"/>
        <v>-1.0290485860906945E-2</v>
      </c>
      <c r="N395" s="4">
        <f t="shared" si="43"/>
        <v>1</v>
      </c>
    </row>
    <row r="396" spans="2:14" x14ac:dyDescent="0.25">
      <c r="B396" s="4">
        <v>389</v>
      </c>
      <c r="C396" s="10">
        <f>credit_risk_dataset!B390/1000</f>
        <v>7.4909999999999997</v>
      </c>
      <c r="D396" s="10">
        <f>credit_risk_dataset!C390/1000</f>
        <v>99.578999999999994</v>
      </c>
      <c r="E396" s="10">
        <f>credit_risk_dataset!D390/100</f>
        <v>6.04</v>
      </c>
      <c r="F396" s="10">
        <f>credit_risk_dataset!E390</f>
        <v>1</v>
      </c>
      <c r="G396" s="10">
        <f>credit_risk_dataset!F390</f>
        <v>0</v>
      </c>
      <c r="H396" s="10">
        <f>credit_risk_dataset!G390</f>
        <v>1</v>
      </c>
      <c r="I396" s="11">
        <f t="shared" si="39"/>
        <v>0.37874522810810296</v>
      </c>
      <c r="J396" s="12">
        <f t="shared" si="38"/>
        <v>1.4604509065009372</v>
      </c>
      <c r="K396" s="11">
        <f t="shared" si="40"/>
        <v>0.59357043159941669</v>
      </c>
      <c r="L396" s="11">
        <f t="shared" si="42"/>
        <v>0.59357043159941669</v>
      </c>
      <c r="M396" s="11">
        <f t="shared" si="41"/>
        <v>-0.52159940036521679</v>
      </c>
      <c r="N396" s="4">
        <f t="shared" si="43"/>
        <v>0</v>
      </c>
    </row>
    <row r="397" spans="2:14" x14ac:dyDescent="0.25">
      <c r="B397" s="4">
        <v>390</v>
      </c>
      <c r="C397" s="10">
        <f>credit_risk_dataset!B391/1000</f>
        <v>32.235999999999997</v>
      </c>
      <c r="D397" s="10">
        <f>credit_risk_dataset!C391/1000</f>
        <v>48.746000000000002</v>
      </c>
      <c r="E397" s="10">
        <f>credit_risk_dataset!D391/100</f>
        <v>6.6</v>
      </c>
      <c r="F397" s="10">
        <f>credit_risk_dataset!E391</f>
        <v>28</v>
      </c>
      <c r="G397" s="10">
        <f>credit_risk_dataset!F391</f>
        <v>0</v>
      </c>
      <c r="H397" s="10">
        <f>credit_risk_dataset!G391</f>
        <v>1</v>
      </c>
      <c r="I397" s="11">
        <f t="shared" si="39"/>
        <v>4.9092490773333584</v>
      </c>
      <c r="J397" s="12">
        <f t="shared" ref="J397:J460" si="44">EXP(I397)</f>
        <v>135.5375979306308</v>
      </c>
      <c r="K397" s="11">
        <f t="shared" si="40"/>
        <v>0.99267601001368089</v>
      </c>
      <c r="L397" s="11">
        <f t="shared" si="42"/>
        <v>0.99267601001368089</v>
      </c>
      <c r="M397" s="11">
        <f t="shared" si="41"/>
        <v>-7.3509420795198109E-3</v>
      </c>
      <c r="N397" s="4">
        <f t="shared" si="43"/>
        <v>1</v>
      </c>
    </row>
    <row r="398" spans="2:14" x14ac:dyDescent="0.25">
      <c r="B398" s="4">
        <v>391</v>
      </c>
      <c r="C398" s="10">
        <f>credit_risk_dataset!B392/1000</f>
        <v>19.599</v>
      </c>
      <c r="D398" s="10">
        <f>credit_risk_dataset!C392/1000</f>
        <v>20.117000000000001</v>
      </c>
      <c r="E398" s="10">
        <f>credit_risk_dataset!D392/100</f>
        <v>7.01</v>
      </c>
      <c r="F398" s="10">
        <f>credit_risk_dataset!E392</f>
        <v>2</v>
      </c>
      <c r="G398" s="10">
        <f>credit_risk_dataset!F392</f>
        <v>0</v>
      </c>
      <c r="H398" s="10">
        <f>credit_risk_dataset!G392</f>
        <v>1</v>
      </c>
      <c r="I398" s="11">
        <f t="shared" si="39"/>
        <v>-7.3705859738684154E-2</v>
      </c>
      <c r="J398" s="12">
        <f t="shared" si="44"/>
        <v>0.92894489375356737</v>
      </c>
      <c r="K398" s="11">
        <f t="shared" si="40"/>
        <v>0.48158187243281864</v>
      </c>
      <c r="L398" s="11">
        <f t="shared" si="42"/>
        <v>0.48158187243281864</v>
      </c>
      <c r="M398" s="11">
        <f t="shared" si="41"/>
        <v>-0.73067902599324308</v>
      </c>
      <c r="N398" s="4">
        <f t="shared" si="43"/>
        <v>0</v>
      </c>
    </row>
    <row r="399" spans="2:14" x14ac:dyDescent="0.25">
      <c r="B399" s="4">
        <v>392</v>
      </c>
      <c r="C399" s="10">
        <f>credit_risk_dataset!B393/1000</f>
        <v>24.507999999999999</v>
      </c>
      <c r="D399" s="10">
        <f>credit_risk_dataset!C393/1000</f>
        <v>33.234000000000002</v>
      </c>
      <c r="E399" s="10">
        <f>credit_risk_dataset!D393/100</f>
        <v>7.95</v>
      </c>
      <c r="F399" s="10">
        <f>credit_risk_dataset!E393</f>
        <v>16</v>
      </c>
      <c r="G399" s="10">
        <f>credit_risk_dataset!F393</f>
        <v>0</v>
      </c>
      <c r="H399" s="10">
        <f>credit_risk_dataset!G393</f>
        <v>1</v>
      </c>
      <c r="I399" s="11">
        <f t="shared" si="39"/>
        <v>1.9091388681574464</v>
      </c>
      <c r="J399" s="12">
        <f t="shared" si="44"/>
        <v>6.7472760018826294</v>
      </c>
      <c r="K399" s="11">
        <f t="shared" si="40"/>
        <v>0.87092237326293853</v>
      </c>
      <c r="L399" s="11">
        <f t="shared" si="42"/>
        <v>0.87092237326293853</v>
      </c>
      <c r="M399" s="11">
        <f t="shared" si="41"/>
        <v>-0.13820242979491298</v>
      </c>
      <c r="N399" s="4">
        <f t="shared" si="43"/>
        <v>1</v>
      </c>
    </row>
    <row r="400" spans="2:14" x14ac:dyDescent="0.25">
      <c r="B400" s="4">
        <v>393</v>
      </c>
      <c r="C400" s="10">
        <f>credit_risk_dataset!B394/1000</f>
        <v>8.0510000000000002</v>
      </c>
      <c r="D400" s="10">
        <f>credit_risk_dataset!C394/1000</f>
        <v>73.441000000000003</v>
      </c>
      <c r="E400" s="10">
        <f>credit_risk_dataset!D394/100</f>
        <v>6.99</v>
      </c>
      <c r="F400" s="10">
        <f>credit_risk_dataset!E394</f>
        <v>24</v>
      </c>
      <c r="G400" s="10">
        <f>credit_risk_dataset!F394</f>
        <v>1</v>
      </c>
      <c r="H400" s="10">
        <f>credit_risk_dataset!G394</f>
        <v>1</v>
      </c>
      <c r="I400" s="11">
        <f t="shared" si="39"/>
        <v>5.1289939542029508</v>
      </c>
      <c r="J400" s="12">
        <f t="shared" si="44"/>
        <v>168.84716458846358</v>
      </c>
      <c r="K400" s="11">
        <f t="shared" si="40"/>
        <v>0.9941123538775406</v>
      </c>
      <c r="L400" s="11">
        <f t="shared" si="42"/>
        <v>0.9941123538775406</v>
      </c>
      <c r="M400" s="11">
        <f t="shared" si="41"/>
        <v>-5.9050466432457394E-3</v>
      </c>
      <c r="N400" s="4">
        <f t="shared" si="43"/>
        <v>1</v>
      </c>
    </row>
    <row r="401" spans="2:14" x14ac:dyDescent="0.25">
      <c r="B401" s="4">
        <v>394</v>
      </c>
      <c r="C401" s="10">
        <f>credit_risk_dataset!B395/1000</f>
        <v>26.606000000000002</v>
      </c>
      <c r="D401" s="10">
        <f>credit_risk_dataset!C395/1000</f>
        <v>20.846</v>
      </c>
      <c r="E401" s="10">
        <f>credit_risk_dataset!D395/100</f>
        <v>6.18</v>
      </c>
      <c r="F401" s="10">
        <f>credit_risk_dataset!E395</f>
        <v>23</v>
      </c>
      <c r="G401" s="10">
        <f>credit_risk_dataset!F395</f>
        <v>0</v>
      </c>
      <c r="H401" s="10">
        <f>credit_risk_dataset!G395</f>
        <v>1</v>
      </c>
      <c r="I401" s="11">
        <f t="shared" si="39"/>
        <v>3.7537487821147835</v>
      </c>
      <c r="J401" s="12">
        <f t="shared" si="44"/>
        <v>42.680783427665084</v>
      </c>
      <c r="K401" s="11">
        <f t="shared" si="40"/>
        <v>0.97710663771276018</v>
      </c>
      <c r="L401" s="11">
        <f t="shared" si="42"/>
        <v>0.97710663771276018</v>
      </c>
      <c r="M401" s="11">
        <f t="shared" si="41"/>
        <v>-2.3159484776068016E-2</v>
      </c>
      <c r="N401" s="4">
        <f t="shared" si="43"/>
        <v>1</v>
      </c>
    </row>
    <row r="402" spans="2:14" x14ac:dyDescent="0.25">
      <c r="B402" s="4">
        <v>395</v>
      </c>
      <c r="C402" s="10">
        <f>credit_risk_dataset!B396/1000</f>
        <v>26.699000000000002</v>
      </c>
      <c r="D402" s="10">
        <f>credit_risk_dataset!C396/1000</f>
        <v>30.954000000000001</v>
      </c>
      <c r="E402" s="10">
        <f>credit_risk_dataset!D396/100</f>
        <v>6.05</v>
      </c>
      <c r="F402" s="10">
        <f>credit_risk_dataset!E396</f>
        <v>11</v>
      </c>
      <c r="G402" s="10">
        <f>credit_risk_dataset!F396</f>
        <v>0</v>
      </c>
      <c r="H402" s="10">
        <f>credit_risk_dataset!G396</f>
        <v>1</v>
      </c>
      <c r="I402" s="11">
        <f t="shared" si="39"/>
        <v>2.2216929348460308</v>
      </c>
      <c r="J402" s="12">
        <f t="shared" si="44"/>
        <v>9.2229314788286931</v>
      </c>
      <c r="K402" s="11">
        <f t="shared" si="40"/>
        <v>0.90218070011806673</v>
      </c>
      <c r="L402" s="11">
        <f t="shared" si="42"/>
        <v>0.90218070011806673</v>
      </c>
      <c r="M402" s="11">
        <f t="shared" si="41"/>
        <v>-0.10294044625830477</v>
      </c>
      <c r="N402" s="4">
        <f t="shared" si="43"/>
        <v>1</v>
      </c>
    </row>
    <row r="403" spans="2:14" x14ac:dyDescent="0.25">
      <c r="B403" s="4">
        <v>396</v>
      </c>
      <c r="C403" s="10">
        <f>credit_risk_dataset!B397/1000</f>
        <v>5.8760000000000003</v>
      </c>
      <c r="D403" s="10">
        <f>credit_risk_dataset!C397/1000</f>
        <v>99.239000000000004</v>
      </c>
      <c r="E403" s="10">
        <f>credit_risk_dataset!D397/100</f>
        <v>5.82</v>
      </c>
      <c r="F403" s="10">
        <f>credit_risk_dataset!E397</f>
        <v>17</v>
      </c>
      <c r="G403" s="10">
        <f>credit_risk_dataset!F397</f>
        <v>0</v>
      </c>
      <c r="H403" s="10">
        <f>credit_risk_dataset!G397</f>
        <v>1</v>
      </c>
      <c r="I403" s="11">
        <f t="shared" si="39"/>
        <v>2.6633144847623504</v>
      </c>
      <c r="J403" s="12">
        <f t="shared" si="44"/>
        <v>14.343752546037823</v>
      </c>
      <c r="K403" s="11">
        <f t="shared" si="40"/>
        <v>0.9348268947247701</v>
      </c>
      <c r="L403" s="11">
        <f t="shared" si="42"/>
        <v>0.9348268947247701</v>
      </c>
      <c r="M403" s="11">
        <f t="shared" si="41"/>
        <v>-6.7393906165648443E-2</v>
      </c>
      <c r="N403" s="4">
        <f t="shared" si="43"/>
        <v>1</v>
      </c>
    </row>
    <row r="404" spans="2:14" x14ac:dyDescent="0.25">
      <c r="B404" s="4">
        <v>397</v>
      </c>
      <c r="C404" s="10">
        <f>credit_risk_dataset!B398/1000</f>
        <v>37.093000000000004</v>
      </c>
      <c r="D404" s="10">
        <f>credit_risk_dataset!C398/1000</f>
        <v>66.513999999999996</v>
      </c>
      <c r="E404" s="10">
        <f>credit_risk_dataset!D398/100</f>
        <v>7.99</v>
      </c>
      <c r="F404" s="10">
        <f>credit_risk_dataset!E398</f>
        <v>14</v>
      </c>
      <c r="G404" s="10">
        <f>credit_risk_dataset!F398</f>
        <v>0</v>
      </c>
      <c r="H404" s="10">
        <f>credit_risk_dataset!G398</f>
        <v>1</v>
      </c>
      <c r="I404" s="11">
        <f t="shared" si="39"/>
        <v>2.7317600856561226</v>
      </c>
      <c r="J404" s="12">
        <f t="shared" si="44"/>
        <v>15.359897978244939</v>
      </c>
      <c r="K404" s="11">
        <f t="shared" si="40"/>
        <v>0.93887492444453025</v>
      </c>
      <c r="L404" s="11">
        <f t="shared" si="42"/>
        <v>0.93887492444453025</v>
      </c>
      <c r="M404" s="11">
        <f t="shared" si="41"/>
        <v>-6.3073009450436285E-2</v>
      </c>
      <c r="N404" s="4">
        <f t="shared" si="43"/>
        <v>1</v>
      </c>
    </row>
    <row r="405" spans="2:14" x14ac:dyDescent="0.25">
      <c r="B405" s="4">
        <v>398</v>
      </c>
      <c r="C405" s="10">
        <f>credit_risk_dataset!B399/1000</f>
        <v>9.1419999999999995</v>
      </c>
      <c r="D405" s="10">
        <f>credit_risk_dataset!C399/1000</f>
        <v>26.469000000000001</v>
      </c>
      <c r="E405" s="10">
        <f>credit_risk_dataset!D399/100</f>
        <v>5.85</v>
      </c>
      <c r="F405" s="10">
        <f>credit_risk_dataset!E399</f>
        <v>11</v>
      </c>
      <c r="G405" s="10">
        <f>credit_risk_dataset!F399</f>
        <v>1</v>
      </c>
      <c r="H405" s="10">
        <f>credit_risk_dataset!G399</f>
        <v>1</v>
      </c>
      <c r="I405" s="11">
        <f t="shared" si="39"/>
        <v>3.3822309337900434</v>
      </c>
      <c r="J405" s="12">
        <f t="shared" si="44"/>
        <v>29.436368503516025</v>
      </c>
      <c r="K405" s="11">
        <f t="shared" si="40"/>
        <v>0.96714456917274871</v>
      </c>
      <c r="L405" s="11">
        <f t="shared" si="42"/>
        <v>0.96714456917274871</v>
      </c>
      <c r="M405" s="11">
        <f t="shared" si="41"/>
        <v>-3.3407291939307845E-2</v>
      </c>
      <c r="N405" s="4">
        <f t="shared" si="43"/>
        <v>1</v>
      </c>
    </row>
    <row r="406" spans="2:14" x14ac:dyDescent="0.25">
      <c r="B406" s="4">
        <v>399</v>
      </c>
      <c r="C406" s="10">
        <f>credit_risk_dataset!B400/1000</f>
        <v>20.202000000000002</v>
      </c>
      <c r="D406" s="10">
        <f>credit_risk_dataset!C400/1000</f>
        <v>50.104999999999997</v>
      </c>
      <c r="E406" s="10">
        <f>credit_risk_dataset!D400/100</f>
        <v>7.88</v>
      </c>
      <c r="F406" s="10">
        <f>credit_risk_dataset!E400</f>
        <v>15</v>
      </c>
      <c r="G406" s="10">
        <f>credit_risk_dataset!F400</f>
        <v>0</v>
      </c>
      <c r="H406" s="10">
        <f>credit_risk_dataset!G400</f>
        <v>1</v>
      </c>
      <c r="I406" s="11">
        <f t="shared" si="39"/>
        <v>1.7218160128684747</v>
      </c>
      <c r="J406" s="12">
        <f t="shared" si="44"/>
        <v>5.5946792540242543</v>
      </c>
      <c r="K406" s="11">
        <f t="shared" si="40"/>
        <v>0.84836260241318451</v>
      </c>
      <c r="L406" s="11">
        <f t="shared" si="42"/>
        <v>0.84836260241318451</v>
      </c>
      <c r="M406" s="11">
        <f t="shared" si="41"/>
        <v>-0.16444713739849917</v>
      </c>
      <c r="N406" s="4">
        <f t="shared" si="43"/>
        <v>1</v>
      </c>
    </row>
    <row r="407" spans="2:14" x14ac:dyDescent="0.25">
      <c r="B407" s="4">
        <v>400</v>
      </c>
      <c r="C407" s="10">
        <f>credit_risk_dataset!B401/1000</f>
        <v>44.734000000000002</v>
      </c>
      <c r="D407" s="10">
        <f>credit_risk_dataset!C401/1000</f>
        <v>62.100999999999999</v>
      </c>
      <c r="E407" s="10">
        <f>credit_risk_dataset!D401/100</f>
        <v>6.97</v>
      </c>
      <c r="F407" s="10">
        <f>credit_risk_dataset!E401</f>
        <v>26</v>
      </c>
      <c r="G407" s="10">
        <f>credit_risk_dataset!F401</f>
        <v>0</v>
      </c>
      <c r="H407" s="10">
        <f>credit_risk_dataset!G401</f>
        <v>1</v>
      </c>
      <c r="I407" s="11">
        <f t="shared" si="39"/>
        <v>5.3508820805872395</v>
      </c>
      <c r="J407" s="12">
        <f t="shared" si="44"/>
        <v>210.79415331542521</v>
      </c>
      <c r="K407" s="11">
        <f t="shared" si="40"/>
        <v>0.99527843434605723</v>
      </c>
      <c r="L407" s="11">
        <f t="shared" si="42"/>
        <v>0.99527843434605723</v>
      </c>
      <c r="M407" s="11">
        <f t="shared" si="41"/>
        <v>-4.7327474560138454E-3</v>
      </c>
      <c r="N407" s="4">
        <f t="shared" si="43"/>
        <v>1</v>
      </c>
    </row>
    <row r="408" spans="2:14" x14ac:dyDescent="0.25">
      <c r="B408" s="4">
        <v>401</v>
      </c>
      <c r="C408" s="10">
        <f>credit_risk_dataset!B402/1000</f>
        <v>12.079000000000001</v>
      </c>
      <c r="D408" s="10">
        <f>credit_risk_dataset!C402/1000</f>
        <v>84.322999999999993</v>
      </c>
      <c r="E408" s="10">
        <f>credit_risk_dataset!D402/100</f>
        <v>7.6</v>
      </c>
      <c r="F408" s="10">
        <f>credit_risk_dataset!E402</f>
        <v>7</v>
      </c>
      <c r="G408" s="10">
        <f>credit_risk_dataset!F402</f>
        <v>1</v>
      </c>
      <c r="H408" s="10">
        <f>credit_risk_dataset!G402</f>
        <v>1</v>
      </c>
      <c r="I408" s="11">
        <f t="shared" si="39"/>
        <v>2.7750308423721819</v>
      </c>
      <c r="J408" s="12">
        <f t="shared" si="44"/>
        <v>16.039121672587221</v>
      </c>
      <c r="K408" s="11">
        <f t="shared" si="40"/>
        <v>0.94131152889125647</v>
      </c>
      <c r="L408" s="11">
        <f t="shared" si="42"/>
        <v>0.94131152889125647</v>
      </c>
      <c r="M408" s="11">
        <f t="shared" si="41"/>
        <v>-6.0481132664535607E-2</v>
      </c>
      <c r="N408" s="4">
        <f t="shared" si="43"/>
        <v>1</v>
      </c>
    </row>
    <row r="409" spans="2:14" x14ac:dyDescent="0.25">
      <c r="B409" s="4">
        <v>402</v>
      </c>
      <c r="C409" s="10">
        <f>credit_risk_dataset!B403/1000</f>
        <v>12.987</v>
      </c>
      <c r="D409" s="10">
        <f>credit_risk_dataset!C403/1000</f>
        <v>78.066999999999993</v>
      </c>
      <c r="E409" s="10">
        <f>credit_risk_dataset!D403/100</f>
        <v>7.76</v>
      </c>
      <c r="F409" s="10">
        <f>credit_risk_dataset!E403</f>
        <v>27</v>
      </c>
      <c r="G409" s="10">
        <f>credit_risk_dataset!F403</f>
        <v>1</v>
      </c>
      <c r="H409" s="10">
        <f>credit_risk_dataset!G403</f>
        <v>1</v>
      </c>
      <c r="I409" s="11">
        <f t="shared" si="39"/>
        <v>5.5355118896058979</v>
      </c>
      <c r="J409" s="12">
        <f t="shared" si="44"/>
        <v>253.5375376556438</v>
      </c>
      <c r="K409" s="11">
        <f t="shared" si="40"/>
        <v>0.99607130638093599</v>
      </c>
      <c r="L409" s="11">
        <f t="shared" si="42"/>
        <v>0.99607130638093599</v>
      </c>
      <c r="M409" s="11">
        <f t="shared" si="41"/>
        <v>-3.9364312082338041E-3</v>
      </c>
      <c r="N409" s="4">
        <f t="shared" si="43"/>
        <v>1</v>
      </c>
    </row>
    <row r="410" spans="2:14" x14ac:dyDescent="0.25">
      <c r="B410" s="4">
        <v>403</v>
      </c>
      <c r="C410" s="10">
        <f>credit_risk_dataset!B404/1000</f>
        <v>44.567</v>
      </c>
      <c r="D410" s="10">
        <f>credit_risk_dataset!C404/1000</f>
        <v>69.376000000000005</v>
      </c>
      <c r="E410" s="10">
        <f>credit_risk_dataset!D404/100</f>
        <v>7.93</v>
      </c>
      <c r="F410" s="10">
        <f>credit_risk_dataset!E404</f>
        <v>13</v>
      </c>
      <c r="G410" s="10">
        <f>credit_risk_dataset!F404</f>
        <v>1</v>
      </c>
      <c r="H410" s="10">
        <f>credit_risk_dataset!G404</f>
        <v>1</v>
      </c>
      <c r="I410" s="11">
        <f t="shared" si="39"/>
        <v>5.2843575926185258</v>
      </c>
      <c r="J410" s="12">
        <f t="shared" si="44"/>
        <v>197.22744237800353</v>
      </c>
      <c r="K410" s="11">
        <f t="shared" si="40"/>
        <v>0.99495528980244274</v>
      </c>
      <c r="L410" s="11">
        <f t="shared" si="42"/>
        <v>0.99495528980244274</v>
      </c>
      <c r="M410" s="11">
        <f t="shared" si="41"/>
        <v>-5.0574777050627238E-3</v>
      </c>
      <c r="N410" s="4">
        <f t="shared" si="43"/>
        <v>1</v>
      </c>
    </row>
    <row r="411" spans="2:14" x14ac:dyDescent="0.25">
      <c r="B411" s="4">
        <v>404</v>
      </c>
      <c r="C411" s="10">
        <f>credit_risk_dataset!B405/1000</f>
        <v>33.94</v>
      </c>
      <c r="D411" s="10">
        <f>credit_risk_dataset!C405/1000</f>
        <v>65.587000000000003</v>
      </c>
      <c r="E411" s="10">
        <f>credit_risk_dataset!D405/100</f>
        <v>7.84</v>
      </c>
      <c r="F411" s="10">
        <f>credit_risk_dataset!E405</f>
        <v>24</v>
      </c>
      <c r="G411" s="10">
        <f>credit_risk_dataset!F405</f>
        <v>0</v>
      </c>
      <c r="H411" s="10">
        <f>credit_risk_dataset!G405</f>
        <v>1</v>
      </c>
      <c r="I411" s="11">
        <f t="shared" si="39"/>
        <v>4.0275156295514201</v>
      </c>
      <c r="J411" s="12">
        <f t="shared" si="44"/>
        <v>56.121311782009954</v>
      </c>
      <c r="K411" s="11">
        <f t="shared" si="40"/>
        <v>0.98249339924446655</v>
      </c>
      <c r="L411" s="11">
        <f t="shared" si="42"/>
        <v>0.98249339924446655</v>
      </c>
      <c r="M411" s="11">
        <f t="shared" si="41"/>
        <v>-1.7661653587531505E-2</v>
      </c>
      <c r="N411" s="4">
        <f t="shared" si="43"/>
        <v>1</v>
      </c>
    </row>
    <row r="412" spans="2:14" x14ac:dyDescent="0.25">
      <c r="B412" s="4">
        <v>405</v>
      </c>
      <c r="C412" s="10">
        <f>credit_risk_dataset!B406/1000</f>
        <v>42.232999999999997</v>
      </c>
      <c r="D412" s="10">
        <f>credit_risk_dataset!C406/1000</f>
        <v>56.975999999999999</v>
      </c>
      <c r="E412" s="10">
        <f>credit_risk_dataset!D406/100</f>
        <v>6.3</v>
      </c>
      <c r="F412" s="10">
        <f>credit_risk_dataset!E406</f>
        <v>16</v>
      </c>
      <c r="G412" s="10">
        <f>credit_risk_dataset!F406</f>
        <v>0</v>
      </c>
      <c r="H412" s="10">
        <f>credit_risk_dataset!G406</f>
        <v>1</v>
      </c>
      <c r="I412" s="11">
        <f t="shared" si="39"/>
        <v>4.0411358428971917</v>
      </c>
      <c r="J412" s="12">
        <f t="shared" si="44"/>
        <v>56.890925274143797</v>
      </c>
      <c r="K412" s="11">
        <f t="shared" si="40"/>
        <v>0.98272613548212473</v>
      </c>
      <c r="L412" s="11">
        <f t="shared" si="42"/>
        <v>0.98272613548212473</v>
      </c>
      <c r="M412" s="11">
        <f t="shared" si="41"/>
        <v>-1.7424798381653846E-2</v>
      </c>
      <c r="N412" s="4">
        <f t="shared" si="43"/>
        <v>1</v>
      </c>
    </row>
    <row r="413" spans="2:14" x14ac:dyDescent="0.25">
      <c r="B413" s="4">
        <v>406</v>
      </c>
      <c r="C413" s="10">
        <f>credit_risk_dataset!B407/1000</f>
        <v>22.018999999999998</v>
      </c>
      <c r="D413" s="10">
        <f>credit_risk_dataset!C407/1000</f>
        <v>87.584000000000003</v>
      </c>
      <c r="E413" s="10">
        <f>credit_risk_dataset!D407/100</f>
        <v>7.39</v>
      </c>
      <c r="F413" s="10">
        <f>credit_risk_dataset!E407</f>
        <v>28</v>
      </c>
      <c r="G413" s="10">
        <f>credit_risk_dataset!F407</f>
        <v>1</v>
      </c>
      <c r="H413" s="10">
        <f>credit_risk_dataset!G407</f>
        <v>1</v>
      </c>
      <c r="I413" s="11">
        <f t="shared" si="39"/>
        <v>6.5092425116040973</v>
      </c>
      <c r="J413" s="12">
        <f t="shared" si="44"/>
        <v>671.31770957024355</v>
      </c>
      <c r="K413" s="11">
        <f t="shared" si="40"/>
        <v>0.99851260797422814</v>
      </c>
      <c r="L413" s="11">
        <f t="shared" si="42"/>
        <v>0.99851260797422814</v>
      </c>
      <c r="M413" s="11">
        <f t="shared" si="41"/>
        <v>-1.4884992913859216E-3</v>
      </c>
      <c r="N413" s="4">
        <f t="shared" si="43"/>
        <v>1</v>
      </c>
    </row>
    <row r="414" spans="2:14" x14ac:dyDescent="0.25">
      <c r="B414" s="4">
        <v>407</v>
      </c>
      <c r="C414" s="10">
        <f>credit_risk_dataset!B408/1000</f>
        <v>23.077000000000002</v>
      </c>
      <c r="D414" s="10">
        <f>credit_risk_dataset!C408/1000</f>
        <v>98.477000000000004</v>
      </c>
      <c r="E414" s="10">
        <f>credit_risk_dataset!D408/100</f>
        <v>6.58</v>
      </c>
      <c r="F414" s="10">
        <f>credit_risk_dataset!E408</f>
        <v>20</v>
      </c>
      <c r="G414" s="10">
        <f>credit_risk_dataset!F408</f>
        <v>1</v>
      </c>
      <c r="H414" s="10">
        <f>credit_risk_dataset!G408</f>
        <v>1</v>
      </c>
      <c r="I414" s="11">
        <f t="shared" si="39"/>
        <v>5.9425647314889174</v>
      </c>
      <c r="J414" s="12">
        <f t="shared" si="44"/>
        <v>380.91061126166397</v>
      </c>
      <c r="K414" s="11">
        <f t="shared" si="40"/>
        <v>0.99738158623899864</v>
      </c>
      <c r="L414" s="11">
        <f t="shared" si="42"/>
        <v>0.99738158623899864</v>
      </c>
      <c r="M414" s="11">
        <f t="shared" si="41"/>
        <v>-2.6218478021167698E-3</v>
      </c>
      <c r="N414" s="4">
        <f t="shared" si="43"/>
        <v>1</v>
      </c>
    </row>
    <row r="415" spans="2:14" x14ac:dyDescent="0.25">
      <c r="B415" s="4">
        <v>408</v>
      </c>
      <c r="C415" s="10">
        <f>credit_risk_dataset!B409/1000</f>
        <v>31.257999999999999</v>
      </c>
      <c r="D415" s="10">
        <f>credit_risk_dataset!C409/1000</f>
        <v>62.533000000000001</v>
      </c>
      <c r="E415" s="10">
        <f>credit_risk_dataset!D409/100</f>
        <v>7.84</v>
      </c>
      <c r="F415" s="10">
        <f>credit_risk_dataset!E409</f>
        <v>7</v>
      </c>
      <c r="G415" s="10">
        <f>credit_risk_dataset!F409</f>
        <v>1</v>
      </c>
      <c r="H415" s="10">
        <f>credit_risk_dataset!G409</f>
        <v>1</v>
      </c>
      <c r="I415" s="11">
        <f t="shared" si="39"/>
        <v>3.5888946286615684</v>
      </c>
      <c r="J415" s="12">
        <f t="shared" si="44"/>
        <v>36.194045945545454</v>
      </c>
      <c r="K415" s="11">
        <f t="shared" si="40"/>
        <v>0.97311397632126206</v>
      </c>
      <c r="L415" s="11">
        <f t="shared" si="42"/>
        <v>0.97311397632126206</v>
      </c>
      <c r="M415" s="11">
        <f t="shared" si="41"/>
        <v>-2.7254064580055082E-2</v>
      </c>
      <c r="N415" s="4">
        <f t="shared" si="43"/>
        <v>1</v>
      </c>
    </row>
    <row r="416" spans="2:14" x14ac:dyDescent="0.25">
      <c r="B416" s="4">
        <v>409</v>
      </c>
      <c r="C416" s="10">
        <f>credit_risk_dataset!B410/1000</f>
        <v>26.135999999999999</v>
      </c>
      <c r="D416" s="10">
        <f>credit_risk_dataset!C410/1000</f>
        <v>21.827999999999999</v>
      </c>
      <c r="E416" s="10">
        <f>credit_risk_dataset!D410/100</f>
        <v>7.75</v>
      </c>
      <c r="F416" s="10">
        <f>credit_risk_dataset!E410</f>
        <v>14</v>
      </c>
      <c r="G416" s="10">
        <f>credit_risk_dataset!F410</f>
        <v>1</v>
      </c>
      <c r="H416" s="10">
        <f>credit_risk_dataset!G410</f>
        <v>1</v>
      </c>
      <c r="I416" s="11">
        <f t="shared" si="39"/>
        <v>3.8762052958872371</v>
      </c>
      <c r="J416" s="12">
        <f t="shared" si="44"/>
        <v>48.240807711673064</v>
      </c>
      <c r="K416" s="11">
        <f t="shared" si="40"/>
        <v>0.97969164100931394</v>
      </c>
      <c r="L416" s="11">
        <f t="shared" si="42"/>
        <v>0.97969164100931394</v>
      </c>
      <c r="M416" s="11">
        <f t="shared" si="41"/>
        <v>-2.0517408862168747E-2</v>
      </c>
      <c r="N416" s="4">
        <f t="shared" si="43"/>
        <v>1</v>
      </c>
    </row>
    <row r="417" spans="2:14" x14ac:dyDescent="0.25">
      <c r="B417" s="4">
        <v>410</v>
      </c>
      <c r="C417" s="10">
        <f>credit_risk_dataset!B411/1000</f>
        <v>13.311</v>
      </c>
      <c r="D417" s="10">
        <f>credit_risk_dataset!C411/1000</f>
        <v>21.917000000000002</v>
      </c>
      <c r="E417" s="10">
        <f>credit_risk_dataset!D411/100</f>
        <v>7.5</v>
      </c>
      <c r="F417" s="10">
        <f>credit_risk_dataset!E411</f>
        <v>26</v>
      </c>
      <c r="G417" s="10">
        <f>credit_risk_dataset!F411</f>
        <v>1</v>
      </c>
      <c r="H417" s="10">
        <f>credit_risk_dataset!G411</f>
        <v>1</v>
      </c>
      <c r="I417" s="11">
        <f t="shared" si="39"/>
        <v>4.9280701002088048</v>
      </c>
      <c r="J417" s="12">
        <f t="shared" si="44"/>
        <v>138.11271128045325</v>
      </c>
      <c r="K417" s="11">
        <f t="shared" si="40"/>
        <v>0.99281158428445848</v>
      </c>
      <c r="L417" s="11">
        <f t="shared" si="42"/>
        <v>0.99281158428445848</v>
      </c>
      <c r="M417" s="11">
        <f t="shared" si="41"/>
        <v>-7.2143768636225795E-3</v>
      </c>
      <c r="N417" s="4">
        <f t="shared" si="43"/>
        <v>1</v>
      </c>
    </row>
    <row r="418" spans="2:14" x14ac:dyDescent="0.25">
      <c r="B418" s="4">
        <v>411</v>
      </c>
      <c r="C418" s="10">
        <f>credit_risk_dataset!B412/1000</f>
        <v>22.213999999999999</v>
      </c>
      <c r="D418" s="10">
        <f>credit_risk_dataset!C412/1000</f>
        <v>40.618000000000002</v>
      </c>
      <c r="E418" s="10">
        <f>credit_risk_dataset!D412/100</f>
        <v>7.03</v>
      </c>
      <c r="F418" s="10">
        <f>credit_risk_dataset!E412</f>
        <v>13</v>
      </c>
      <c r="G418" s="10">
        <f>credit_risk_dataset!F412</f>
        <v>1</v>
      </c>
      <c r="H418" s="10">
        <f>credit_risk_dataset!G412</f>
        <v>1</v>
      </c>
      <c r="I418" s="11">
        <f t="shared" si="39"/>
        <v>4.046687947609688</v>
      </c>
      <c r="J418" s="12">
        <f t="shared" si="44"/>
        <v>57.207668129551053</v>
      </c>
      <c r="K418" s="11">
        <f t="shared" si="40"/>
        <v>0.98282013294581172</v>
      </c>
      <c r="L418" s="11">
        <f t="shared" si="42"/>
        <v>0.98282013294581172</v>
      </c>
      <c r="M418" s="11">
        <f t="shared" si="41"/>
        <v>-1.732915325208503E-2</v>
      </c>
      <c r="N418" s="4">
        <f t="shared" si="43"/>
        <v>1</v>
      </c>
    </row>
    <row r="419" spans="2:14" x14ac:dyDescent="0.25">
      <c r="B419" s="4">
        <v>412</v>
      </c>
      <c r="C419" s="10">
        <f>credit_risk_dataset!B413/1000</f>
        <v>19.097999999999999</v>
      </c>
      <c r="D419" s="10">
        <f>credit_risk_dataset!C413/1000</f>
        <v>52.253999999999998</v>
      </c>
      <c r="E419" s="10">
        <f>credit_risk_dataset!D413/100</f>
        <v>7.43</v>
      </c>
      <c r="F419" s="10">
        <f>credit_risk_dataset!E413</f>
        <v>17</v>
      </c>
      <c r="G419" s="10">
        <f>credit_risk_dataset!F413</f>
        <v>0</v>
      </c>
      <c r="H419" s="10">
        <f>credit_risk_dataset!G413</f>
        <v>1</v>
      </c>
      <c r="I419" s="11">
        <f t="shared" si="39"/>
        <v>2.1801748381237465</v>
      </c>
      <c r="J419" s="12">
        <f t="shared" si="44"/>
        <v>8.8478530655257028</v>
      </c>
      <c r="K419" s="11">
        <f t="shared" si="40"/>
        <v>0.8984550243239624</v>
      </c>
      <c r="L419" s="11">
        <f t="shared" si="42"/>
        <v>0.8984550243239624</v>
      </c>
      <c r="M419" s="11">
        <f t="shared" si="41"/>
        <v>-0.10707863041209638</v>
      </c>
      <c r="N419" s="4">
        <f t="shared" si="43"/>
        <v>1</v>
      </c>
    </row>
    <row r="420" spans="2:14" x14ac:dyDescent="0.25">
      <c r="B420" s="4">
        <v>413</v>
      </c>
      <c r="C420" s="10">
        <f>credit_risk_dataset!B414/1000</f>
        <v>33.250999999999998</v>
      </c>
      <c r="D420" s="10">
        <f>credit_risk_dataset!C414/1000</f>
        <v>67.361999999999995</v>
      </c>
      <c r="E420" s="10">
        <f>credit_risk_dataset!D414/100</f>
        <v>7.94</v>
      </c>
      <c r="F420" s="10">
        <f>credit_risk_dataset!E414</f>
        <v>19</v>
      </c>
      <c r="G420" s="10">
        <f>credit_risk_dataset!F414</f>
        <v>0</v>
      </c>
      <c r="H420" s="10">
        <f>credit_risk_dataset!G414</f>
        <v>0</v>
      </c>
      <c r="I420" s="11">
        <f t="shared" si="39"/>
        <v>3.2440455130937558</v>
      </c>
      <c r="J420" s="12">
        <f t="shared" si="44"/>
        <v>25.637227979755256</v>
      </c>
      <c r="K420" s="11">
        <f t="shared" si="40"/>
        <v>0.96245855609449993</v>
      </c>
      <c r="L420" s="11">
        <f t="shared" si="42"/>
        <v>3.7541443905500071E-2</v>
      </c>
      <c r="M420" s="11">
        <f t="shared" si="41"/>
        <v>-3.2823097854441197</v>
      </c>
      <c r="N420" s="4">
        <f t="shared" si="43"/>
        <v>0</v>
      </c>
    </row>
    <row r="421" spans="2:14" x14ac:dyDescent="0.25">
      <c r="B421" s="4">
        <v>414</v>
      </c>
      <c r="C421" s="10">
        <f>credit_risk_dataset!B415/1000</f>
        <v>42.945</v>
      </c>
      <c r="D421" s="10">
        <f>credit_risk_dataset!C415/1000</f>
        <v>40.128</v>
      </c>
      <c r="E421" s="10">
        <f>credit_risk_dataset!D415/100</f>
        <v>6.22</v>
      </c>
      <c r="F421" s="10">
        <f>credit_risk_dataset!E415</f>
        <v>6</v>
      </c>
      <c r="G421" s="10">
        <f>credit_risk_dataset!F415</f>
        <v>0</v>
      </c>
      <c r="H421" s="10">
        <f>credit_risk_dataset!G415</f>
        <v>1</v>
      </c>
      <c r="I421" s="11">
        <f t="shared" si="39"/>
        <v>2.5147696164702493</v>
      </c>
      <c r="J421" s="12">
        <f t="shared" si="44"/>
        <v>12.363760044294006</v>
      </c>
      <c r="K421" s="11">
        <f t="shared" si="40"/>
        <v>0.92517076057295899</v>
      </c>
      <c r="L421" s="11">
        <f t="shared" si="42"/>
        <v>0.92517076057295899</v>
      </c>
      <c r="M421" s="11">
        <f t="shared" si="41"/>
        <v>-7.7776952482486728E-2</v>
      </c>
      <c r="N421" s="4">
        <f t="shared" si="43"/>
        <v>1</v>
      </c>
    </row>
    <row r="422" spans="2:14" x14ac:dyDescent="0.25">
      <c r="B422" s="4">
        <v>415</v>
      </c>
      <c r="C422" s="10">
        <f>credit_risk_dataset!B416/1000</f>
        <v>30.945</v>
      </c>
      <c r="D422" s="10">
        <f>credit_risk_dataset!C416/1000</f>
        <v>79.382999999999996</v>
      </c>
      <c r="E422" s="10">
        <f>credit_risk_dataset!D416/100</f>
        <v>7.5</v>
      </c>
      <c r="F422" s="10">
        <f>credit_risk_dataset!E416</f>
        <v>2</v>
      </c>
      <c r="G422" s="10">
        <f>credit_risk_dataset!F416</f>
        <v>1</v>
      </c>
      <c r="H422" s="10">
        <f>credit_risk_dataset!G416</f>
        <v>1</v>
      </c>
      <c r="I422" s="11">
        <f t="shared" si="39"/>
        <v>3.2043649363885551</v>
      </c>
      <c r="J422" s="12">
        <f t="shared" si="44"/>
        <v>24.639847176374467</v>
      </c>
      <c r="K422" s="11">
        <f t="shared" si="40"/>
        <v>0.96099820747288078</v>
      </c>
      <c r="L422" s="11">
        <f t="shared" si="42"/>
        <v>0.96099820747288078</v>
      </c>
      <c r="M422" s="11">
        <f t="shared" si="41"/>
        <v>-3.9782735286340916E-2</v>
      </c>
      <c r="N422" s="4">
        <f t="shared" si="43"/>
        <v>1</v>
      </c>
    </row>
    <row r="423" spans="2:14" x14ac:dyDescent="0.25">
      <c r="B423" s="4">
        <v>416</v>
      </c>
      <c r="C423" s="10">
        <f>credit_risk_dataset!B417/1000</f>
        <v>30.315999999999999</v>
      </c>
      <c r="D423" s="10">
        <f>credit_risk_dataset!C417/1000</f>
        <v>85.545000000000002</v>
      </c>
      <c r="E423" s="10">
        <f>credit_risk_dataset!D417/100</f>
        <v>5.89</v>
      </c>
      <c r="F423" s="10">
        <f>credit_risk_dataset!E417</f>
        <v>28</v>
      </c>
      <c r="G423" s="10">
        <f>credit_risk_dataset!F417</f>
        <v>1</v>
      </c>
      <c r="H423" s="10">
        <f>credit_risk_dataset!G417</f>
        <v>1</v>
      </c>
      <c r="I423" s="11">
        <f t="shared" si="39"/>
        <v>7.7153817102583249</v>
      </c>
      <c r="J423" s="12">
        <f t="shared" si="44"/>
        <v>2242.578749742343</v>
      </c>
      <c r="K423" s="11">
        <f t="shared" si="40"/>
        <v>0.9995542835302238</v>
      </c>
      <c r="L423" s="11">
        <f t="shared" si="42"/>
        <v>0.9995542835302238</v>
      </c>
      <c r="M423" s="11">
        <f t="shared" si="41"/>
        <v>-4.458158308876038E-4</v>
      </c>
      <c r="N423" s="4">
        <f t="shared" si="43"/>
        <v>1</v>
      </c>
    </row>
    <row r="424" spans="2:14" x14ac:dyDescent="0.25">
      <c r="B424" s="4">
        <v>417</v>
      </c>
      <c r="C424" s="10">
        <f>credit_risk_dataset!B418/1000</f>
        <v>37.216999999999999</v>
      </c>
      <c r="D424" s="10">
        <f>credit_risk_dataset!C418/1000</f>
        <v>29.864999999999998</v>
      </c>
      <c r="E424" s="10">
        <f>credit_risk_dataset!D418/100</f>
        <v>5.66</v>
      </c>
      <c r="F424" s="10">
        <f>credit_risk_dataset!E418</f>
        <v>11</v>
      </c>
      <c r="G424" s="10">
        <f>credit_risk_dataset!F418</f>
        <v>1</v>
      </c>
      <c r="H424" s="10">
        <f>credit_risk_dataset!G418</f>
        <v>1</v>
      </c>
      <c r="I424" s="11">
        <f t="shared" si="39"/>
        <v>5.2182235530958234</v>
      </c>
      <c r="J424" s="12">
        <f t="shared" si="44"/>
        <v>184.6059499434833</v>
      </c>
      <c r="K424" s="11">
        <f t="shared" si="40"/>
        <v>0.99461224168565443</v>
      </c>
      <c r="L424" s="11">
        <f t="shared" si="42"/>
        <v>0.99461224168565443</v>
      </c>
      <c r="M424" s="11">
        <f t="shared" si="41"/>
        <v>-5.4023246275809265E-3</v>
      </c>
      <c r="N424" s="4">
        <f t="shared" si="43"/>
        <v>1</v>
      </c>
    </row>
    <row r="425" spans="2:14" x14ac:dyDescent="0.25">
      <c r="B425" s="4">
        <v>418</v>
      </c>
      <c r="C425" s="10">
        <f>credit_risk_dataset!B419/1000</f>
        <v>13.308</v>
      </c>
      <c r="D425" s="10">
        <f>credit_risk_dataset!C419/1000</f>
        <v>22.219000000000001</v>
      </c>
      <c r="E425" s="10">
        <f>credit_risk_dataset!D419/100</f>
        <v>6.78</v>
      </c>
      <c r="F425" s="10">
        <f>credit_risk_dataset!E419</f>
        <v>20</v>
      </c>
      <c r="G425" s="10">
        <f>credit_risk_dataset!F419</f>
        <v>1</v>
      </c>
      <c r="H425" s="10">
        <f>credit_risk_dataset!G419</f>
        <v>1</v>
      </c>
      <c r="I425" s="11">
        <f t="shared" si="39"/>
        <v>4.4234160299050878</v>
      </c>
      <c r="J425" s="12">
        <f t="shared" si="44"/>
        <v>83.380630142765327</v>
      </c>
      <c r="K425" s="11">
        <f t="shared" si="40"/>
        <v>0.98814893894122291</v>
      </c>
      <c r="L425" s="11">
        <f t="shared" si="42"/>
        <v>0.98814893894122291</v>
      </c>
      <c r="M425" s="11">
        <f t="shared" si="41"/>
        <v>-1.1921844679377055E-2</v>
      </c>
      <c r="N425" s="4">
        <f t="shared" si="43"/>
        <v>1</v>
      </c>
    </row>
    <row r="426" spans="2:14" x14ac:dyDescent="0.25">
      <c r="B426" s="4">
        <v>419</v>
      </c>
      <c r="C426" s="10">
        <f>credit_risk_dataset!B420/1000</f>
        <v>10.949</v>
      </c>
      <c r="D426" s="10">
        <f>credit_risk_dataset!C420/1000</f>
        <v>59.808999999999997</v>
      </c>
      <c r="E426" s="10">
        <f>credit_risk_dataset!D420/100</f>
        <v>7.66</v>
      </c>
      <c r="F426" s="10">
        <f>credit_risk_dataset!E420</f>
        <v>23</v>
      </c>
      <c r="G426" s="10">
        <f>credit_risk_dataset!F420</f>
        <v>1</v>
      </c>
      <c r="H426" s="10">
        <f>credit_risk_dataset!G420</f>
        <v>1</v>
      </c>
      <c r="I426" s="11">
        <f t="shared" si="39"/>
        <v>4.6913571393439009</v>
      </c>
      <c r="J426" s="12">
        <f t="shared" si="44"/>
        <v>109.00100903017888</v>
      </c>
      <c r="K426" s="11">
        <f t="shared" si="40"/>
        <v>0.99090917429924985</v>
      </c>
      <c r="L426" s="11">
        <f t="shared" si="42"/>
        <v>0.99090917429924985</v>
      </c>
      <c r="M426" s="11">
        <f t="shared" si="41"/>
        <v>-9.1323994080697978E-3</v>
      </c>
      <c r="N426" s="4">
        <f t="shared" si="43"/>
        <v>1</v>
      </c>
    </row>
    <row r="427" spans="2:14" x14ac:dyDescent="0.25">
      <c r="B427" s="4">
        <v>420</v>
      </c>
      <c r="C427" s="10">
        <f>credit_risk_dataset!B421/1000</f>
        <v>6.15</v>
      </c>
      <c r="D427" s="10">
        <f>credit_risk_dataset!C421/1000</f>
        <v>25.286999999999999</v>
      </c>
      <c r="E427" s="10">
        <f>credit_risk_dataset!D421/100</f>
        <v>6.1</v>
      </c>
      <c r="F427" s="10">
        <f>credit_risk_dataset!E421</f>
        <v>27</v>
      </c>
      <c r="G427" s="10">
        <f>credit_risk_dataset!F421</f>
        <v>1</v>
      </c>
      <c r="H427" s="10">
        <f>credit_risk_dataset!G421</f>
        <v>1</v>
      </c>
      <c r="I427" s="11">
        <f t="shared" si="39"/>
        <v>5.3471489607953675</v>
      </c>
      <c r="J427" s="12">
        <f t="shared" si="44"/>
        <v>210.00870049658863</v>
      </c>
      <c r="K427" s="11">
        <f t="shared" si="40"/>
        <v>0.9952608589236055</v>
      </c>
      <c r="L427" s="11">
        <f t="shared" si="42"/>
        <v>0.9952608589236055</v>
      </c>
      <c r="M427" s="11">
        <f t="shared" si="41"/>
        <v>-4.7504064115658547E-3</v>
      </c>
      <c r="N427" s="4">
        <f t="shared" si="43"/>
        <v>1</v>
      </c>
    </row>
    <row r="428" spans="2:14" x14ac:dyDescent="0.25">
      <c r="B428" s="4">
        <v>421</v>
      </c>
      <c r="C428" s="10">
        <f>credit_risk_dataset!B422/1000</f>
        <v>28.943999999999999</v>
      </c>
      <c r="D428" s="10">
        <f>credit_risk_dataset!C422/1000</f>
        <v>54.387</v>
      </c>
      <c r="E428" s="10">
        <f>credit_risk_dataset!D422/100</f>
        <v>7.2</v>
      </c>
      <c r="F428" s="10">
        <f>credit_risk_dataset!E422</f>
        <v>25</v>
      </c>
      <c r="G428" s="10">
        <f>credit_risk_dataset!F422</f>
        <v>0</v>
      </c>
      <c r="H428" s="10">
        <f>credit_risk_dataset!G422</f>
        <v>1</v>
      </c>
      <c r="I428" s="11">
        <f t="shared" si="39"/>
        <v>4.0532871910172741</v>
      </c>
      <c r="J428" s="12">
        <f t="shared" si="44"/>
        <v>57.586443898426388</v>
      </c>
      <c r="K428" s="11">
        <f t="shared" si="40"/>
        <v>0.98293120501162801</v>
      </c>
      <c r="L428" s="11">
        <f t="shared" si="42"/>
        <v>0.98293120501162801</v>
      </c>
      <c r="M428" s="11">
        <f t="shared" si="41"/>
        <v>-1.7216146012776823E-2</v>
      </c>
      <c r="N428" s="4">
        <f t="shared" si="43"/>
        <v>1</v>
      </c>
    </row>
    <row r="429" spans="2:14" x14ac:dyDescent="0.25">
      <c r="B429" s="4">
        <v>422</v>
      </c>
      <c r="C429" s="10">
        <f>credit_risk_dataset!B423/1000</f>
        <v>39.698999999999998</v>
      </c>
      <c r="D429" s="10">
        <f>credit_risk_dataset!C423/1000</f>
        <v>28.512</v>
      </c>
      <c r="E429" s="10">
        <f>credit_risk_dataset!D423/100</f>
        <v>6.53</v>
      </c>
      <c r="F429" s="10">
        <f>credit_risk_dataset!E423</f>
        <v>2</v>
      </c>
      <c r="G429" s="10">
        <f>credit_risk_dataset!F423</f>
        <v>0</v>
      </c>
      <c r="H429" s="10">
        <f>credit_risk_dataset!G423</f>
        <v>1</v>
      </c>
      <c r="I429" s="11">
        <f t="shared" si="39"/>
        <v>1.471502692299284</v>
      </c>
      <c r="J429" s="12">
        <f t="shared" si="44"/>
        <v>4.3557756161470174</v>
      </c>
      <c r="K429" s="11">
        <f t="shared" si="40"/>
        <v>0.81328568041851479</v>
      </c>
      <c r="L429" s="11">
        <f t="shared" si="42"/>
        <v>0.81328568041851479</v>
      </c>
      <c r="M429" s="11">
        <f t="shared" si="41"/>
        <v>-0.20667284072880682</v>
      </c>
      <c r="N429" s="4">
        <f t="shared" si="43"/>
        <v>1</v>
      </c>
    </row>
    <row r="430" spans="2:14" x14ac:dyDescent="0.25">
      <c r="B430" s="4">
        <v>423</v>
      </c>
      <c r="C430" s="10">
        <f>credit_risk_dataset!B424/1000</f>
        <v>14.204000000000001</v>
      </c>
      <c r="D430" s="10">
        <f>credit_risk_dataset!C424/1000</f>
        <v>21.341999999999999</v>
      </c>
      <c r="E430" s="10">
        <f>credit_risk_dataset!D424/100</f>
        <v>5.91</v>
      </c>
      <c r="F430" s="10">
        <f>credit_risk_dataset!E424</f>
        <v>19</v>
      </c>
      <c r="G430" s="10">
        <f>credit_risk_dataset!F424</f>
        <v>1</v>
      </c>
      <c r="H430" s="10">
        <f>credit_risk_dataset!G424</f>
        <v>1</v>
      </c>
      <c r="I430" s="11">
        <f t="shared" si="39"/>
        <v>4.745602308642523</v>
      </c>
      <c r="J430" s="12">
        <f t="shared" si="44"/>
        <v>115.07709656352901</v>
      </c>
      <c r="K430" s="11">
        <f t="shared" si="40"/>
        <v>0.99138503606994766</v>
      </c>
      <c r="L430" s="11">
        <f t="shared" si="42"/>
        <v>0.99138503606994766</v>
      </c>
      <c r="M430" s="11">
        <f t="shared" si="41"/>
        <v>-8.6522872457586407E-3</v>
      </c>
      <c r="N430" s="4">
        <f t="shared" si="43"/>
        <v>1</v>
      </c>
    </row>
    <row r="431" spans="2:14" x14ac:dyDescent="0.25">
      <c r="B431" s="4">
        <v>424</v>
      </c>
      <c r="C431" s="10">
        <f>credit_risk_dataset!B425/1000</f>
        <v>6.0810000000000004</v>
      </c>
      <c r="D431" s="10">
        <f>credit_risk_dataset!C425/1000</f>
        <v>83.075999999999993</v>
      </c>
      <c r="E431" s="10">
        <f>credit_risk_dataset!D425/100</f>
        <v>5.74</v>
      </c>
      <c r="F431" s="10">
        <f>credit_risk_dataset!E425</f>
        <v>13</v>
      </c>
      <c r="G431" s="10">
        <f>credit_risk_dataset!F425</f>
        <v>0</v>
      </c>
      <c r="H431" s="10">
        <f>credit_risk_dataset!G425</f>
        <v>1</v>
      </c>
      <c r="I431" s="11">
        <f t="shared" si="39"/>
        <v>1.9686841828394375</v>
      </c>
      <c r="J431" s="12">
        <f t="shared" si="44"/>
        <v>7.1612473940129124</v>
      </c>
      <c r="K431" s="11">
        <f t="shared" si="40"/>
        <v>0.87746971121919426</v>
      </c>
      <c r="L431" s="11">
        <f t="shared" si="42"/>
        <v>0.87746971121919426</v>
      </c>
      <c r="M431" s="11">
        <f t="shared" si="41"/>
        <v>-0.13071284136696934</v>
      </c>
      <c r="N431" s="4">
        <f t="shared" si="43"/>
        <v>1</v>
      </c>
    </row>
    <row r="432" spans="2:14" x14ac:dyDescent="0.25">
      <c r="B432" s="4">
        <v>425</v>
      </c>
      <c r="C432" s="10">
        <f>credit_risk_dataset!B426/1000</f>
        <v>34.305</v>
      </c>
      <c r="D432" s="10">
        <f>credit_risk_dataset!C426/1000</f>
        <v>39.216000000000001</v>
      </c>
      <c r="E432" s="10">
        <f>credit_risk_dataset!D426/100</f>
        <v>5.88</v>
      </c>
      <c r="F432" s="10">
        <f>credit_risk_dataset!E426</f>
        <v>14</v>
      </c>
      <c r="G432" s="10">
        <f>credit_risk_dataset!F426</f>
        <v>1</v>
      </c>
      <c r="H432" s="10">
        <f>credit_risk_dataset!G426</f>
        <v>1</v>
      </c>
      <c r="I432" s="11">
        <f t="shared" si="39"/>
        <v>5.4641449875504717</v>
      </c>
      <c r="J432" s="12">
        <f t="shared" si="44"/>
        <v>236.07392265090436</v>
      </c>
      <c r="K432" s="11">
        <f t="shared" si="40"/>
        <v>0.99578190638253994</v>
      </c>
      <c r="L432" s="11">
        <f t="shared" si="42"/>
        <v>0.99578190638253994</v>
      </c>
      <c r="M432" s="11">
        <f t="shared" si="41"/>
        <v>-4.2270148703008794E-3</v>
      </c>
      <c r="N432" s="4">
        <f t="shared" si="43"/>
        <v>1</v>
      </c>
    </row>
    <row r="433" spans="2:14" x14ac:dyDescent="0.25">
      <c r="B433" s="4">
        <v>426</v>
      </c>
      <c r="C433" s="10">
        <f>credit_risk_dataset!B427/1000</f>
        <v>21.896000000000001</v>
      </c>
      <c r="D433" s="10">
        <f>credit_risk_dataset!C427/1000</f>
        <v>99.766999999999996</v>
      </c>
      <c r="E433" s="10">
        <f>credit_risk_dataset!D427/100</f>
        <v>5.84</v>
      </c>
      <c r="F433" s="10">
        <f>credit_risk_dataset!E427</f>
        <v>24</v>
      </c>
      <c r="G433" s="10">
        <f>credit_risk_dataset!F427</f>
        <v>0</v>
      </c>
      <c r="H433" s="10">
        <f>credit_risk_dataset!G427</f>
        <v>1</v>
      </c>
      <c r="I433" s="11">
        <f t="shared" si="39"/>
        <v>4.6313330743266548</v>
      </c>
      <c r="J433" s="12">
        <f t="shared" si="44"/>
        <v>102.65081410618303</v>
      </c>
      <c r="K433" s="11">
        <f t="shared" si="40"/>
        <v>0.99035222242465393</v>
      </c>
      <c r="L433" s="11">
        <f t="shared" si="42"/>
        <v>0.99035222242465393</v>
      </c>
      <c r="M433" s="11">
        <f t="shared" si="41"/>
        <v>-9.6946189013557196E-3</v>
      </c>
      <c r="N433" s="4">
        <f t="shared" si="43"/>
        <v>1</v>
      </c>
    </row>
    <row r="434" spans="2:14" x14ac:dyDescent="0.25">
      <c r="B434" s="4">
        <v>427</v>
      </c>
      <c r="C434" s="10">
        <f>credit_risk_dataset!B428/1000</f>
        <v>12.805</v>
      </c>
      <c r="D434" s="10">
        <f>credit_risk_dataset!C428/1000</f>
        <v>46.613999999999997</v>
      </c>
      <c r="E434" s="10">
        <f>credit_risk_dataset!D428/100</f>
        <v>6.8</v>
      </c>
      <c r="F434" s="10">
        <f>credit_risk_dataset!E428</f>
        <v>29</v>
      </c>
      <c r="G434" s="10">
        <f>credit_risk_dataset!F428</f>
        <v>1</v>
      </c>
      <c r="H434" s="10">
        <f>credit_risk_dataset!G428</f>
        <v>1</v>
      </c>
      <c r="I434" s="11">
        <f t="shared" si="39"/>
        <v>5.9309172217092962</v>
      </c>
      <c r="J434" s="12">
        <f t="shared" si="44"/>
        <v>376.49968918783782</v>
      </c>
      <c r="K434" s="11">
        <f t="shared" si="40"/>
        <v>0.99735099119643933</v>
      </c>
      <c r="L434" s="11">
        <f t="shared" si="42"/>
        <v>0.99735099119643933</v>
      </c>
      <c r="M434" s="11">
        <f t="shared" si="41"/>
        <v>-2.6525236359681886E-3</v>
      </c>
      <c r="N434" s="4">
        <f t="shared" si="43"/>
        <v>1</v>
      </c>
    </row>
    <row r="435" spans="2:14" x14ac:dyDescent="0.25">
      <c r="B435" s="4">
        <v>428</v>
      </c>
      <c r="C435" s="10">
        <f>credit_risk_dataset!B429/1000</f>
        <v>10.237</v>
      </c>
      <c r="D435" s="10">
        <f>credit_risk_dataset!C429/1000</f>
        <v>56.258000000000003</v>
      </c>
      <c r="E435" s="10">
        <f>credit_risk_dataset!D429/100</f>
        <v>7.91</v>
      </c>
      <c r="F435" s="10">
        <f>credit_risk_dataset!E429</f>
        <v>13</v>
      </c>
      <c r="G435" s="10">
        <f>credit_risk_dataset!F429</f>
        <v>1</v>
      </c>
      <c r="H435" s="10">
        <f>credit_risk_dataset!G429</f>
        <v>1</v>
      </c>
      <c r="I435" s="11">
        <f t="shared" si="39"/>
        <v>3.0636456571825805</v>
      </c>
      <c r="J435" s="12">
        <f t="shared" si="44"/>
        <v>21.405452026694128</v>
      </c>
      <c r="K435" s="11">
        <f t="shared" si="40"/>
        <v>0.95536800601886596</v>
      </c>
      <c r="L435" s="11">
        <f t="shared" si="42"/>
        <v>0.95536800601886596</v>
      </c>
      <c r="M435" s="11">
        <f t="shared" si="41"/>
        <v>-4.5658666111732582E-2</v>
      </c>
      <c r="N435" s="4">
        <f t="shared" si="43"/>
        <v>1</v>
      </c>
    </row>
    <row r="436" spans="2:14" x14ac:dyDescent="0.25">
      <c r="B436" s="4">
        <v>429</v>
      </c>
      <c r="C436" s="10">
        <f>credit_risk_dataset!B430/1000</f>
        <v>25.056000000000001</v>
      </c>
      <c r="D436" s="10">
        <f>credit_risk_dataset!C430/1000</f>
        <v>62.078000000000003</v>
      </c>
      <c r="E436" s="10">
        <f>credit_risk_dataset!D430/100</f>
        <v>7.78</v>
      </c>
      <c r="F436" s="10">
        <f>credit_risk_dataset!E430</f>
        <v>6</v>
      </c>
      <c r="G436" s="10">
        <f>credit_risk_dataset!F430</f>
        <v>0</v>
      </c>
      <c r="H436" s="10">
        <f>credit_risk_dataset!G430</f>
        <v>1</v>
      </c>
      <c r="I436" s="11">
        <f t="shared" si="39"/>
        <v>0.91266105516696316</v>
      </c>
      <c r="J436" s="12">
        <f t="shared" si="44"/>
        <v>2.4909422565165991</v>
      </c>
      <c r="K436" s="11">
        <f t="shared" si="40"/>
        <v>0.71354438815672661</v>
      </c>
      <c r="L436" s="11">
        <f t="shared" si="42"/>
        <v>0.71354438815672661</v>
      </c>
      <c r="M436" s="11">
        <f t="shared" si="41"/>
        <v>-0.33751063214786803</v>
      </c>
      <c r="N436" s="4">
        <f t="shared" si="43"/>
        <v>1</v>
      </c>
    </row>
    <row r="437" spans="2:14" x14ac:dyDescent="0.25">
      <c r="B437" s="4">
        <v>430</v>
      </c>
      <c r="C437" s="10">
        <f>credit_risk_dataset!B431/1000</f>
        <v>8.343</v>
      </c>
      <c r="D437" s="10">
        <f>credit_risk_dataset!C431/1000</f>
        <v>32.219000000000001</v>
      </c>
      <c r="E437" s="10">
        <f>credit_risk_dataset!D431/100</f>
        <v>6.57</v>
      </c>
      <c r="F437" s="10">
        <f>credit_risk_dataset!E431</f>
        <v>16</v>
      </c>
      <c r="G437" s="10">
        <f>credit_risk_dataset!F431</f>
        <v>0</v>
      </c>
      <c r="H437" s="10">
        <f>credit_risk_dataset!G431</f>
        <v>1</v>
      </c>
      <c r="I437" s="11">
        <f t="shared" si="39"/>
        <v>1.5808114842198067</v>
      </c>
      <c r="J437" s="12">
        <f t="shared" si="44"/>
        <v>4.8588971302089048</v>
      </c>
      <c r="K437" s="11">
        <f t="shared" si="40"/>
        <v>0.82931941323155745</v>
      </c>
      <c r="L437" s="11">
        <f t="shared" si="42"/>
        <v>0.82931941323155745</v>
      </c>
      <c r="M437" s="11">
        <f t="shared" si="41"/>
        <v>-0.18714989862067766</v>
      </c>
      <c r="N437" s="4">
        <f t="shared" si="43"/>
        <v>1</v>
      </c>
    </row>
    <row r="438" spans="2:14" x14ac:dyDescent="0.25">
      <c r="B438" s="4">
        <v>431</v>
      </c>
      <c r="C438" s="10">
        <f>credit_risk_dataset!B432/1000</f>
        <v>18.5</v>
      </c>
      <c r="D438" s="10">
        <f>credit_risk_dataset!C432/1000</f>
        <v>20.234999999999999</v>
      </c>
      <c r="E438" s="10">
        <f>credit_risk_dataset!D432/100</f>
        <v>7.21</v>
      </c>
      <c r="F438" s="10">
        <f>credit_risk_dataset!E432</f>
        <v>29</v>
      </c>
      <c r="G438" s="10">
        <f>credit_risk_dataset!F432</f>
        <v>1</v>
      </c>
      <c r="H438" s="10">
        <f>credit_risk_dataset!G432</f>
        <v>1</v>
      </c>
      <c r="I438" s="11">
        <f t="shared" si="39"/>
        <v>5.7928513251950529</v>
      </c>
      <c r="J438" s="12">
        <f t="shared" si="44"/>
        <v>327.94677543282125</v>
      </c>
      <c r="K438" s="11">
        <f t="shared" si="40"/>
        <v>0.99695999451983008</v>
      </c>
      <c r="L438" s="11">
        <f t="shared" si="42"/>
        <v>0.99695999451983008</v>
      </c>
      <c r="M438" s="11">
        <f t="shared" si="41"/>
        <v>-3.0446356831056332E-3</v>
      </c>
      <c r="N438" s="4">
        <f t="shared" si="43"/>
        <v>1</v>
      </c>
    </row>
    <row r="439" spans="2:14" x14ac:dyDescent="0.25">
      <c r="B439" s="4">
        <v>432</v>
      </c>
      <c r="C439" s="10">
        <f>credit_risk_dataset!B433/1000</f>
        <v>34.375</v>
      </c>
      <c r="D439" s="10">
        <f>credit_risk_dataset!C433/1000</f>
        <v>62.929000000000002</v>
      </c>
      <c r="E439" s="10">
        <f>credit_risk_dataset!D433/100</f>
        <v>7.28</v>
      </c>
      <c r="F439" s="10">
        <f>credit_risk_dataset!E433</f>
        <v>11</v>
      </c>
      <c r="G439" s="10">
        <f>credit_risk_dataset!F433</f>
        <v>1</v>
      </c>
      <c r="H439" s="10">
        <f>credit_risk_dataset!G433</f>
        <v>1</v>
      </c>
      <c r="I439" s="11">
        <f t="shared" si="39"/>
        <v>4.6230278583472781</v>
      </c>
      <c r="J439" s="12">
        <f t="shared" si="44"/>
        <v>101.80180739674555</v>
      </c>
      <c r="K439" s="11">
        <f t="shared" si="40"/>
        <v>0.99027254456586866</v>
      </c>
      <c r="L439" s="11">
        <f t="shared" si="42"/>
        <v>0.99027254456586866</v>
      </c>
      <c r="M439" s="11">
        <f t="shared" si="41"/>
        <v>-9.7750761996347E-3</v>
      </c>
      <c r="N439" s="4">
        <f t="shared" si="43"/>
        <v>1</v>
      </c>
    </row>
    <row r="440" spans="2:14" x14ac:dyDescent="0.25">
      <c r="B440" s="4">
        <v>433</v>
      </c>
      <c r="C440" s="10">
        <f>credit_risk_dataset!B434/1000</f>
        <v>14.662000000000001</v>
      </c>
      <c r="D440" s="10">
        <f>credit_risk_dataset!C434/1000</f>
        <v>87.444000000000003</v>
      </c>
      <c r="E440" s="10">
        <f>credit_risk_dataset!D434/100</f>
        <v>7.71</v>
      </c>
      <c r="F440" s="10">
        <f>credit_risk_dataset!E434</f>
        <v>19</v>
      </c>
      <c r="G440" s="10">
        <f>credit_risk_dataset!F434</f>
        <v>0</v>
      </c>
      <c r="H440" s="10">
        <f>credit_risk_dataset!G434</f>
        <v>1</v>
      </c>
      <c r="I440" s="11">
        <f t="shared" si="39"/>
        <v>2.4426815876657715</v>
      </c>
      <c r="J440" s="12">
        <f t="shared" si="44"/>
        <v>11.503847995052421</v>
      </c>
      <c r="K440" s="11">
        <f t="shared" si="40"/>
        <v>0.92002461958945081</v>
      </c>
      <c r="L440" s="11">
        <f t="shared" si="42"/>
        <v>0.92002461958945081</v>
      </c>
      <c r="M440" s="11">
        <f t="shared" si="41"/>
        <v>-8.3354848873788703E-2</v>
      </c>
      <c r="N440" s="4">
        <f t="shared" si="43"/>
        <v>1</v>
      </c>
    </row>
    <row r="441" spans="2:14" x14ac:dyDescent="0.25">
      <c r="B441" s="4">
        <v>434</v>
      </c>
      <c r="C441" s="10">
        <f>credit_risk_dataset!B435/1000</f>
        <v>21.963999999999999</v>
      </c>
      <c r="D441" s="10">
        <f>credit_risk_dataset!C435/1000</f>
        <v>28.567</v>
      </c>
      <c r="E441" s="10">
        <f>credit_risk_dataset!D435/100</f>
        <v>6.51</v>
      </c>
      <c r="F441" s="10">
        <f>credit_risk_dataset!E435</f>
        <v>3</v>
      </c>
      <c r="G441" s="10">
        <f>credit_risk_dataset!F435</f>
        <v>0</v>
      </c>
      <c r="H441" s="10">
        <f>credit_risk_dataset!G435</f>
        <v>0</v>
      </c>
      <c r="I441" s="11">
        <f t="shared" si="39"/>
        <v>0.54568780328819777</v>
      </c>
      <c r="J441" s="12">
        <f t="shared" si="44"/>
        <v>1.7257949817193732</v>
      </c>
      <c r="K441" s="11">
        <f t="shared" si="40"/>
        <v>0.63313455094512605</v>
      </c>
      <c r="L441" s="11">
        <f t="shared" si="42"/>
        <v>0.36686544905487395</v>
      </c>
      <c r="M441" s="11">
        <f t="shared" si="41"/>
        <v>-1.0027601219791948</v>
      </c>
      <c r="N441" s="4">
        <f t="shared" si="43"/>
        <v>0</v>
      </c>
    </row>
    <row r="442" spans="2:14" x14ac:dyDescent="0.25">
      <c r="B442" s="4">
        <v>435</v>
      </c>
      <c r="C442" s="10">
        <f>credit_risk_dataset!B436/1000</f>
        <v>13.13</v>
      </c>
      <c r="D442" s="10">
        <f>credit_risk_dataset!C436/1000</f>
        <v>90.792000000000002</v>
      </c>
      <c r="E442" s="10">
        <f>credit_risk_dataset!D436/100</f>
        <v>6.47</v>
      </c>
      <c r="F442" s="10">
        <f>credit_risk_dataset!E436</f>
        <v>8</v>
      </c>
      <c r="G442" s="10">
        <f>credit_risk_dataset!F436</f>
        <v>1</v>
      </c>
      <c r="H442" s="10">
        <f>credit_risk_dataset!G436</f>
        <v>1</v>
      </c>
      <c r="I442" s="11">
        <f t="shared" si="39"/>
        <v>3.5969408342226243</v>
      </c>
      <c r="J442" s="12">
        <f t="shared" si="44"/>
        <v>36.48644545506103</v>
      </c>
      <c r="K442" s="11">
        <f t="shared" si="40"/>
        <v>0.97332369106057803</v>
      </c>
      <c r="L442" s="11">
        <f t="shared" si="42"/>
        <v>0.97332369106057803</v>
      </c>
      <c r="M442" s="11">
        <f t="shared" si="41"/>
        <v>-2.7038578881600068E-2</v>
      </c>
      <c r="N442" s="4">
        <f t="shared" si="43"/>
        <v>1</v>
      </c>
    </row>
    <row r="443" spans="2:14" x14ac:dyDescent="0.25">
      <c r="B443" s="4">
        <v>436</v>
      </c>
      <c r="C443" s="10">
        <f>credit_risk_dataset!B437/1000</f>
        <v>24.530999999999999</v>
      </c>
      <c r="D443" s="10">
        <f>credit_risk_dataset!C437/1000</f>
        <v>85.441000000000003</v>
      </c>
      <c r="E443" s="10">
        <f>credit_risk_dataset!D437/100</f>
        <v>5.61</v>
      </c>
      <c r="F443" s="10">
        <f>credit_risk_dataset!E437</f>
        <v>5</v>
      </c>
      <c r="G443" s="10">
        <f>credit_risk_dataset!F437</f>
        <v>0</v>
      </c>
      <c r="H443" s="10">
        <f>credit_risk_dataset!G437</f>
        <v>1</v>
      </c>
      <c r="I443" s="11">
        <f t="shared" si="39"/>
        <v>2.0389970956155765</v>
      </c>
      <c r="J443" s="12">
        <f t="shared" si="44"/>
        <v>7.6829001195754314</v>
      </c>
      <c r="K443" s="11">
        <f t="shared" si="40"/>
        <v>0.88483110640124485</v>
      </c>
      <c r="L443" s="11">
        <f t="shared" si="42"/>
        <v>0.88483110640124485</v>
      </c>
      <c r="M443" s="11">
        <f t="shared" si="41"/>
        <v>-0.12235849241110242</v>
      </c>
      <c r="N443" s="4">
        <f t="shared" si="43"/>
        <v>1</v>
      </c>
    </row>
    <row r="444" spans="2:14" x14ac:dyDescent="0.25">
      <c r="B444" s="4">
        <v>437</v>
      </c>
      <c r="C444" s="10">
        <f>credit_risk_dataset!B438/1000</f>
        <v>6.6790000000000003</v>
      </c>
      <c r="D444" s="10">
        <f>credit_risk_dataset!C438/1000</f>
        <v>93.697999999999993</v>
      </c>
      <c r="E444" s="10">
        <f>credit_risk_dataset!D438/100</f>
        <v>5.68</v>
      </c>
      <c r="F444" s="10">
        <f>credit_risk_dataset!E438</f>
        <v>15</v>
      </c>
      <c r="G444" s="10">
        <f>credit_risk_dataset!F438</f>
        <v>1</v>
      </c>
      <c r="H444" s="10">
        <f>credit_risk_dataset!G438</f>
        <v>1</v>
      </c>
      <c r="I444" s="11">
        <f t="shared" si="39"/>
        <v>4.6149821330806455</v>
      </c>
      <c r="J444" s="12">
        <f t="shared" si="44"/>
        <v>100.98602420721168</v>
      </c>
      <c r="K444" s="11">
        <f t="shared" si="40"/>
        <v>0.99019473493771815</v>
      </c>
      <c r="L444" s="11">
        <f t="shared" si="42"/>
        <v>0.99019473493771815</v>
      </c>
      <c r="M444" s="11">
        <f t="shared" si="41"/>
        <v>-9.8536532395038512E-3</v>
      </c>
      <c r="N444" s="4">
        <f t="shared" si="43"/>
        <v>1</v>
      </c>
    </row>
    <row r="445" spans="2:14" x14ac:dyDescent="0.25">
      <c r="B445" s="4">
        <v>438</v>
      </c>
      <c r="C445" s="10">
        <f>credit_risk_dataset!B439/1000</f>
        <v>8.5060000000000002</v>
      </c>
      <c r="D445" s="10">
        <f>credit_risk_dataset!C439/1000</f>
        <v>25.414999999999999</v>
      </c>
      <c r="E445" s="10">
        <f>credit_risk_dataset!D439/100</f>
        <v>6.5</v>
      </c>
      <c r="F445" s="10">
        <f>credit_risk_dataset!E439</f>
        <v>24</v>
      </c>
      <c r="G445" s="10">
        <f>credit_risk_dataset!F439</f>
        <v>1</v>
      </c>
      <c r="H445" s="10">
        <f>credit_risk_dataset!G439</f>
        <v>1</v>
      </c>
      <c r="I445" s="11">
        <f t="shared" si="39"/>
        <v>4.8712740062493154</v>
      </c>
      <c r="J445" s="12">
        <f t="shared" si="44"/>
        <v>130.48705236534315</v>
      </c>
      <c r="K445" s="11">
        <f t="shared" si="40"/>
        <v>0.99239468843501444</v>
      </c>
      <c r="L445" s="11">
        <f t="shared" si="42"/>
        <v>0.99239468843501444</v>
      </c>
      <c r="M445" s="11">
        <f t="shared" si="41"/>
        <v>-7.6343794208393609E-3</v>
      </c>
      <c r="N445" s="4">
        <f t="shared" si="43"/>
        <v>1</v>
      </c>
    </row>
    <row r="446" spans="2:14" x14ac:dyDescent="0.25">
      <c r="B446" s="4">
        <v>439</v>
      </c>
      <c r="C446" s="10">
        <f>credit_risk_dataset!B440/1000</f>
        <v>18.283999999999999</v>
      </c>
      <c r="D446" s="10">
        <f>credit_risk_dataset!C440/1000</f>
        <v>56.158999999999999</v>
      </c>
      <c r="E446" s="10">
        <f>credit_risk_dataset!D440/100</f>
        <v>5.93</v>
      </c>
      <c r="F446" s="10">
        <f>credit_risk_dataset!E440</f>
        <v>27</v>
      </c>
      <c r="G446" s="10">
        <f>credit_risk_dataset!F440</f>
        <v>1</v>
      </c>
      <c r="H446" s="10">
        <f>credit_risk_dataset!G440</f>
        <v>1</v>
      </c>
      <c r="I446" s="11">
        <f t="shared" si="39"/>
        <v>6.5025392170476097</v>
      </c>
      <c r="J446" s="12">
        <f t="shared" si="44"/>
        <v>666.83271812547332</v>
      </c>
      <c r="K446" s="11">
        <f t="shared" si="40"/>
        <v>0.99850261903488813</v>
      </c>
      <c r="L446" s="11">
        <f t="shared" si="42"/>
        <v>0.99850261903488813</v>
      </c>
      <c r="M446" s="11">
        <f t="shared" si="41"/>
        <v>-1.4985031603649823E-3</v>
      </c>
      <c r="N446" s="4">
        <f t="shared" si="43"/>
        <v>1</v>
      </c>
    </row>
    <row r="447" spans="2:14" x14ac:dyDescent="0.25">
      <c r="B447" s="4">
        <v>440</v>
      </c>
      <c r="C447" s="10">
        <f>credit_risk_dataset!B441/1000</f>
        <v>12.253</v>
      </c>
      <c r="D447" s="10">
        <f>credit_risk_dataset!C441/1000</f>
        <v>63.924999999999997</v>
      </c>
      <c r="E447" s="10">
        <f>credit_risk_dataset!D441/100</f>
        <v>7.36</v>
      </c>
      <c r="F447" s="10">
        <f>credit_risk_dataset!E441</f>
        <v>21</v>
      </c>
      <c r="G447" s="10">
        <f>credit_risk_dataset!F441</f>
        <v>1</v>
      </c>
      <c r="H447" s="10">
        <f>credit_risk_dataset!G441</f>
        <v>1</v>
      </c>
      <c r="I447" s="11">
        <f t="shared" si="39"/>
        <v>4.6750790374847355</v>
      </c>
      <c r="J447" s="12">
        <f t="shared" si="44"/>
        <v>107.24104281937485</v>
      </c>
      <c r="K447" s="11">
        <f t="shared" si="40"/>
        <v>0.99076136025713712</v>
      </c>
      <c r="L447" s="11">
        <f t="shared" si="42"/>
        <v>0.99076136025713712</v>
      </c>
      <c r="M447" s="11">
        <f t="shared" si="41"/>
        <v>-9.2815806567277132E-3</v>
      </c>
      <c r="N447" s="4">
        <f t="shared" si="43"/>
        <v>1</v>
      </c>
    </row>
    <row r="448" spans="2:14" x14ac:dyDescent="0.25">
      <c r="B448" s="4">
        <v>441</v>
      </c>
      <c r="C448" s="10">
        <f>credit_risk_dataset!B442/1000</f>
        <v>24.128</v>
      </c>
      <c r="D448" s="10">
        <f>credit_risk_dataset!C442/1000</f>
        <v>25.951000000000001</v>
      </c>
      <c r="E448" s="10">
        <f>credit_risk_dataset!D442/100</f>
        <v>5.98</v>
      </c>
      <c r="F448" s="10">
        <f>credit_risk_dataset!E442</f>
        <v>21</v>
      </c>
      <c r="G448" s="10">
        <f>credit_risk_dataset!F442</f>
        <v>0</v>
      </c>
      <c r="H448" s="10">
        <f>credit_risk_dataset!G442</f>
        <v>1</v>
      </c>
      <c r="I448" s="11">
        <f t="shared" si="39"/>
        <v>3.4699611103185242</v>
      </c>
      <c r="J448" s="12">
        <f t="shared" si="44"/>
        <v>32.135492681377414</v>
      </c>
      <c r="K448" s="11">
        <f t="shared" si="40"/>
        <v>0.9698208802984839</v>
      </c>
      <c r="L448" s="11">
        <f t="shared" si="42"/>
        <v>0.9698208802984839</v>
      </c>
      <c r="M448" s="11">
        <f t="shared" si="41"/>
        <v>-3.064388402246972E-2</v>
      </c>
      <c r="N448" s="4">
        <f t="shared" si="43"/>
        <v>1</v>
      </c>
    </row>
    <row r="449" spans="2:14" x14ac:dyDescent="0.25">
      <c r="B449" s="4">
        <v>442</v>
      </c>
      <c r="C449" s="10">
        <f>credit_risk_dataset!B443/1000</f>
        <v>32.932000000000002</v>
      </c>
      <c r="D449" s="10">
        <f>credit_risk_dataset!C443/1000</f>
        <v>28.007000000000001</v>
      </c>
      <c r="E449" s="10">
        <f>credit_risk_dataset!D443/100</f>
        <v>7.38</v>
      </c>
      <c r="F449" s="10">
        <f>credit_risk_dataset!E443</f>
        <v>20</v>
      </c>
      <c r="G449" s="10">
        <f>credit_risk_dataset!F443</f>
        <v>0</v>
      </c>
      <c r="H449" s="10">
        <f>credit_risk_dataset!G443</f>
        <v>1</v>
      </c>
      <c r="I449" s="11">
        <f t="shared" si="39"/>
        <v>3.2097571047334044</v>
      </c>
      <c r="J449" s="12">
        <f t="shared" si="44"/>
        <v>24.773068232733635</v>
      </c>
      <c r="K449" s="11">
        <f t="shared" si="40"/>
        <v>0.96119980783933479</v>
      </c>
      <c r="L449" s="11">
        <f t="shared" si="42"/>
        <v>0.96119980783933479</v>
      </c>
      <c r="M449" s="11">
        <f t="shared" si="41"/>
        <v>-3.957297503730596E-2</v>
      </c>
      <c r="N449" s="4">
        <f t="shared" si="43"/>
        <v>1</v>
      </c>
    </row>
    <row r="450" spans="2:14" x14ac:dyDescent="0.25">
      <c r="B450" s="4">
        <v>443</v>
      </c>
      <c r="C450" s="10">
        <f>credit_risk_dataset!B444/1000</f>
        <v>14.435</v>
      </c>
      <c r="D450" s="10">
        <f>credit_risk_dataset!C444/1000</f>
        <v>61.832000000000001</v>
      </c>
      <c r="E450" s="10">
        <f>credit_risk_dataset!D444/100</f>
        <v>5.66</v>
      </c>
      <c r="F450" s="10">
        <f>credit_risk_dataset!E444</f>
        <v>20</v>
      </c>
      <c r="G450" s="10">
        <f>credit_risk_dataset!F444</f>
        <v>0</v>
      </c>
      <c r="H450" s="10">
        <f>credit_risk_dataset!G444</f>
        <v>1</v>
      </c>
      <c r="I450" s="11">
        <f t="shared" si="39"/>
        <v>3.2821776184572382</v>
      </c>
      <c r="J450" s="12">
        <f t="shared" si="44"/>
        <v>26.63370765023512</v>
      </c>
      <c r="K450" s="11">
        <f t="shared" si="40"/>
        <v>0.96381231166453729</v>
      </c>
      <c r="L450" s="11">
        <f t="shared" si="42"/>
        <v>0.96381231166453729</v>
      </c>
      <c r="M450" s="11">
        <f t="shared" si="41"/>
        <v>-3.6858700771025217E-2</v>
      </c>
      <c r="N450" s="4">
        <f t="shared" si="43"/>
        <v>1</v>
      </c>
    </row>
    <row r="451" spans="2:14" x14ac:dyDescent="0.25">
      <c r="B451" s="4">
        <v>444</v>
      </c>
      <c r="C451" s="10">
        <f>credit_risk_dataset!B445/1000</f>
        <v>49.078000000000003</v>
      </c>
      <c r="D451" s="10">
        <f>credit_risk_dataset!C445/1000</f>
        <v>78.596000000000004</v>
      </c>
      <c r="E451" s="10">
        <f>credit_risk_dataset!D445/100</f>
        <v>6.23</v>
      </c>
      <c r="F451" s="10">
        <f>credit_risk_dataset!E445</f>
        <v>1</v>
      </c>
      <c r="G451" s="10">
        <f>credit_risk_dataset!F445</f>
        <v>0</v>
      </c>
      <c r="H451" s="10">
        <f>credit_risk_dataset!G445</f>
        <v>1</v>
      </c>
      <c r="I451" s="11">
        <f t="shared" si="39"/>
        <v>2.588279387601915</v>
      </c>
      <c r="J451" s="12">
        <f t="shared" si="44"/>
        <v>13.306855953041053</v>
      </c>
      <c r="K451" s="11">
        <f t="shared" si="40"/>
        <v>0.93010344108570964</v>
      </c>
      <c r="L451" s="11">
        <f t="shared" si="42"/>
        <v>0.93010344108570964</v>
      </c>
      <c r="M451" s="11">
        <f t="shared" si="41"/>
        <v>-7.245947204621532E-2</v>
      </c>
      <c r="N451" s="4">
        <f t="shared" si="43"/>
        <v>1</v>
      </c>
    </row>
    <row r="452" spans="2:14" x14ac:dyDescent="0.25">
      <c r="B452" s="4">
        <v>445</v>
      </c>
      <c r="C452" s="10">
        <f>credit_risk_dataset!B446/1000</f>
        <v>18.295999999999999</v>
      </c>
      <c r="D452" s="10">
        <f>credit_risk_dataset!C446/1000</f>
        <v>50.523000000000003</v>
      </c>
      <c r="E452" s="10">
        <f>credit_risk_dataset!D446/100</f>
        <v>6.06</v>
      </c>
      <c r="F452" s="10">
        <f>credit_risk_dataset!E446</f>
        <v>23</v>
      </c>
      <c r="G452" s="10">
        <f>credit_risk_dataset!F446</f>
        <v>0</v>
      </c>
      <c r="H452" s="10">
        <f>credit_risk_dataset!G446</f>
        <v>1</v>
      </c>
      <c r="I452" s="11">
        <f t="shared" si="39"/>
        <v>3.6286969402518441</v>
      </c>
      <c r="J452" s="12">
        <f t="shared" si="44"/>
        <v>37.663706567471742</v>
      </c>
      <c r="K452" s="11">
        <f t="shared" si="40"/>
        <v>0.9741359510305897</v>
      </c>
      <c r="L452" s="11">
        <f t="shared" si="42"/>
        <v>0.9741359510305897</v>
      </c>
      <c r="M452" s="11">
        <f t="shared" si="41"/>
        <v>-2.6204404966457848E-2</v>
      </c>
      <c r="N452" s="4">
        <f t="shared" si="43"/>
        <v>1</v>
      </c>
    </row>
    <row r="453" spans="2:14" x14ac:dyDescent="0.25">
      <c r="B453" s="4">
        <v>446</v>
      </c>
      <c r="C453" s="10">
        <f>credit_risk_dataset!B447/1000</f>
        <v>35.445</v>
      </c>
      <c r="D453" s="10">
        <f>credit_risk_dataset!C447/1000</f>
        <v>35.524000000000001</v>
      </c>
      <c r="E453" s="10">
        <f>credit_risk_dataset!D447/100</f>
        <v>6.04</v>
      </c>
      <c r="F453" s="10">
        <f>credit_risk_dataset!E447</f>
        <v>7</v>
      </c>
      <c r="G453" s="10">
        <f>credit_risk_dataset!F447</f>
        <v>0</v>
      </c>
      <c r="H453" s="10">
        <f>credit_risk_dataset!G447</f>
        <v>1</v>
      </c>
      <c r="I453" s="11">
        <f t="shared" si="39"/>
        <v>2.237987620054195</v>
      </c>
      <c r="J453" s="12">
        <f t="shared" si="44"/>
        <v>9.3744473431438493</v>
      </c>
      <c r="K453" s="11">
        <f t="shared" si="40"/>
        <v>0.90360932328015819</v>
      </c>
      <c r="L453" s="11">
        <f t="shared" si="42"/>
        <v>0.90360932328015819</v>
      </c>
      <c r="M453" s="11">
        <f t="shared" si="41"/>
        <v>-0.10135817651305638</v>
      </c>
      <c r="N453" s="4">
        <f t="shared" si="43"/>
        <v>1</v>
      </c>
    </row>
    <row r="454" spans="2:14" x14ac:dyDescent="0.25">
      <c r="B454" s="4">
        <v>447</v>
      </c>
      <c r="C454" s="10">
        <f>credit_risk_dataset!B448/1000</f>
        <v>18.245000000000001</v>
      </c>
      <c r="D454" s="10">
        <f>credit_risk_dataset!C448/1000</f>
        <v>39.281999999999996</v>
      </c>
      <c r="E454" s="10">
        <f>credit_risk_dataset!D448/100</f>
        <v>7.9</v>
      </c>
      <c r="F454" s="10">
        <f>credit_risk_dataset!E448</f>
        <v>10</v>
      </c>
      <c r="G454" s="10">
        <f>credit_risk_dataset!F448</f>
        <v>0</v>
      </c>
      <c r="H454" s="10">
        <f>credit_risk_dataset!G448</f>
        <v>1</v>
      </c>
      <c r="I454" s="11">
        <f t="shared" si="39"/>
        <v>0.76295116416380471</v>
      </c>
      <c r="J454" s="12">
        <f t="shared" si="44"/>
        <v>2.1445959453370671</v>
      </c>
      <c r="K454" s="11">
        <f t="shared" si="40"/>
        <v>0.68199412026755291</v>
      </c>
      <c r="L454" s="11">
        <f t="shared" si="42"/>
        <v>0.68199412026755291</v>
      </c>
      <c r="M454" s="11">
        <f t="shared" si="41"/>
        <v>-0.38273424248441212</v>
      </c>
      <c r="N454" s="4">
        <f t="shared" si="43"/>
        <v>1</v>
      </c>
    </row>
    <row r="455" spans="2:14" x14ac:dyDescent="0.25">
      <c r="B455" s="4">
        <v>448</v>
      </c>
      <c r="C455" s="10">
        <f>credit_risk_dataset!B449/1000</f>
        <v>34.124000000000002</v>
      </c>
      <c r="D455" s="10">
        <f>credit_risk_dataset!C449/1000</f>
        <v>43.93</v>
      </c>
      <c r="E455" s="10">
        <f>credit_risk_dataset!D449/100</f>
        <v>5.96</v>
      </c>
      <c r="F455" s="10">
        <f>credit_risk_dataset!E449</f>
        <v>12</v>
      </c>
      <c r="G455" s="10">
        <f>credit_risk_dataset!F449</f>
        <v>1</v>
      </c>
      <c r="H455" s="10">
        <f>credit_risk_dataset!G449</f>
        <v>1</v>
      </c>
      <c r="I455" s="11">
        <f t="shared" si="39"/>
        <v>5.1807147939372582</v>
      </c>
      <c r="J455" s="12">
        <f t="shared" si="44"/>
        <v>177.80986299200711</v>
      </c>
      <c r="K455" s="11">
        <f t="shared" si="40"/>
        <v>0.99440746733280194</v>
      </c>
      <c r="L455" s="11">
        <f t="shared" si="42"/>
        <v>0.99440746733280194</v>
      </c>
      <c r="M455" s="11">
        <f t="shared" si="41"/>
        <v>-5.6082294284710305E-3</v>
      </c>
      <c r="N455" s="4">
        <f t="shared" si="43"/>
        <v>1</v>
      </c>
    </row>
    <row r="456" spans="2:14" x14ac:dyDescent="0.25">
      <c r="B456" s="4">
        <v>449</v>
      </c>
      <c r="C456" s="10">
        <f>credit_risk_dataset!B450/1000</f>
        <v>34.899000000000001</v>
      </c>
      <c r="D456" s="10">
        <f>credit_risk_dataset!C450/1000</f>
        <v>20.077000000000002</v>
      </c>
      <c r="E456" s="10">
        <f>credit_risk_dataset!D450/100</f>
        <v>5.61</v>
      </c>
      <c r="F456" s="10">
        <f>credit_risk_dataset!E450</f>
        <v>16</v>
      </c>
      <c r="G456" s="10">
        <f>credit_risk_dataset!F450</f>
        <v>0</v>
      </c>
      <c r="H456" s="10">
        <f>credit_risk_dataset!G450</f>
        <v>1</v>
      </c>
      <c r="I456" s="11">
        <f t="shared" ref="I456:I507" si="45">$B$4+SUMPRODUCT($C$4:$G$4,C456:G456)</f>
        <v>3.5271021987898159</v>
      </c>
      <c r="J456" s="12">
        <f t="shared" si="44"/>
        <v>34.025226275586427</v>
      </c>
      <c r="K456" s="11">
        <f t="shared" si="40"/>
        <v>0.97144914947495919</v>
      </c>
      <c r="L456" s="11">
        <f t="shared" si="42"/>
        <v>0.97144914947495919</v>
      </c>
      <c r="M456" s="11">
        <f t="shared" si="41"/>
        <v>-2.8966353814568632E-2</v>
      </c>
      <c r="N456" s="4">
        <f t="shared" si="43"/>
        <v>1</v>
      </c>
    </row>
    <row r="457" spans="2:14" x14ac:dyDescent="0.25">
      <c r="B457" s="4">
        <v>450</v>
      </c>
      <c r="C457" s="10">
        <f>credit_risk_dataset!B451/1000</f>
        <v>48.918999999999997</v>
      </c>
      <c r="D457" s="10">
        <f>credit_risk_dataset!C451/1000</f>
        <v>40.610999999999997</v>
      </c>
      <c r="E457" s="10">
        <f>credit_risk_dataset!D451/100</f>
        <v>6.11</v>
      </c>
      <c r="F457" s="10">
        <f>credit_risk_dataset!E451</f>
        <v>7</v>
      </c>
      <c r="G457" s="10">
        <f>credit_risk_dataset!F451</f>
        <v>0</v>
      </c>
      <c r="H457" s="10">
        <f>credit_risk_dataset!G451</f>
        <v>1</v>
      </c>
      <c r="I457" s="11">
        <f t="shared" si="45"/>
        <v>3.0789283234585558</v>
      </c>
      <c r="J457" s="12">
        <f t="shared" si="44"/>
        <v>21.735096916967969</v>
      </c>
      <c r="K457" s="11">
        <f t="shared" ref="K457:K507" si="46">J457/(1+J457)</f>
        <v>0.95601514241825525</v>
      </c>
      <c r="L457" s="11">
        <f t="shared" si="42"/>
        <v>0.95601514241825525</v>
      </c>
      <c r="M457" s="11">
        <f t="shared" ref="M457:M507" si="47">LN(L457)</f>
        <v>-4.4981526706537558E-2</v>
      </c>
      <c r="N457" s="4">
        <f t="shared" si="43"/>
        <v>1</v>
      </c>
    </row>
    <row r="458" spans="2:14" x14ac:dyDescent="0.25">
      <c r="B458" s="4">
        <v>451</v>
      </c>
      <c r="C458" s="10">
        <f>credit_risk_dataset!B452/1000</f>
        <v>48.225000000000001</v>
      </c>
      <c r="D458" s="10">
        <f>credit_risk_dataset!C452/1000</f>
        <v>36.984000000000002</v>
      </c>
      <c r="E458" s="10">
        <f>credit_risk_dataset!D452/100</f>
        <v>6.29</v>
      </c>
      <c r="F458" s="10">
        <f>credit_risk_dataset!E452</f>
        <v>20</v>
      </c>
      <c r="G458" s="10">
        <f>credit_risk_dataset!F452</f>
        <v>1</v>
      </c>
      <c r="H458" s="10">
        <f>credit_risk_dataset!G452</f>
        <v>1</v>
      </c>
      <c r="I458" s="11">
        <f t="shared" si="45"/>
        <v>6.9437789167103601</v>
      </c>
      <c r="J458" s="12">
        <f t="shared" si="44"/>
        <v>1036.6803509696979</v>
      </c>
      <c r="K458" s="11">
        <f t="shared" si="46"/>
        <v>0.99903631209835908</v>
      </c>
      <c r="L458" s="11">
        <f t="shared" ref="L458:L507" si="48">IF(H458=1,K458,(1-K458))</f>
        <v>0.99903631209835908</v>
      </c>
      <c r="M458" s="11">
        <f t="shared" si="47"/>
        <v>-9.6415254736643215E-4</v>
      </c>
      <c r="N458" s="4">
        <f t="shared" ref="N458:N507" si="49">IF(L458&gt;$N$4,1,0)</f>
        <v>1</v>
      </c>
    </row>
    <row r="459" spans="2:14" x14ac:dyDescent="0.25">
      <c r="B459" s="4">
        <v>452</v>
      </c>
      <c r="C459" s="10">
        <f>credit_risk_dataset!B453/1000</f>
        <v>40.247</v>
      </c>
      <c r="D459" s="10">
        <f>credit_risk_dataset!C453/1000</f>
        <v>34.06</v>
      </c>
      <c r="E459" s="10">
        <f>credit_risk_dataset!D453/100</f>
        <v>7.65</v>
      </c>
      <c r="F459" s="10">
        <f>credit_risk_dataset!E453</f>
        <v>17</v>
      </c>
      <c r="G459" s="10">
        <f>credit_risk_dataset!F453</f>
        <v>0</v>
      </c>
      <c r="H459" s="10">
        <f>credit_risk_dataset!G453</f>
        <v>1</v>
      </c>
      <c r="I459" s="11">
        <f t="shared" si="45"/>
        <v>3.1625669874511995</v>
      </c>
      <c r="J459" s="12">
        <f t="shared" si="44"/>
        <v>23.63117907785935</v>
      </c>
      <c r="K459" s="11">
        <f t="shared" si="46"/>
        <v>0.95940105031760792</v>
      </c>
      <c r="L459" s="11">
        <f t="shared" si="48"/>
        <v>0.95940105031760792</v>
      </c>
      <c r="M459" s="11">
        <f t="shared" si="47"/>
        <v>-4.1446095149703009E-2</v>
      </c>
      <c r="N459" s="4">
        <f t="shared" si="49"/>
        <v>1</v>
      </c>
    </row>
    <row r="460" spans="2:14" x14ac:dyDescent="0.25">
      <c r="B460" s="4">
        <v>453</v>
      </c>
      <c r="C460" s="10">
        <f>credit_risk_dataset!B454/1000</f>
        <v>34.222000000000001</v>
      </c>
      <c r="D460" s="10">
        <f>credit_risk_dataset!C454/1000</f>
        <v>63.302999999999997</v>
      </c>
      <c r="E460" s="10">
        <f>credit_risk_dataset!D454/100</f>
        <v>6.32</v>
      </c>
      <c r="F460" s="10">
        <f>credit_risk_dataset!E454</f>
        <v>29</v>
      </c>
      <c r="G460" s="10">
        <f>credit_risk_dataset!F454</f>
        <v>0</v>
      </c>
      <c r="H460" s="10">
        <f>credit_risk_dataset!G454</f>
        <v>1</v>
      </c>
      <c r="I460" s="11">
        <f t="shared" si="45"/>
        <v>5.465803127017594</v>
      </c>
      <c r="J460" s="12">
        <f t="shared" si="44"/>
        <v>236.46569085260731</v>
      </c>
      <c r="K460" s="11">
        <f t="shared" si="46"/>
        <v>0.99578886534551769</v>
      </c>
      <c r="L460" s="11">
        <f t="shared" si="48"/>
        <v>0.99578886534551769</v>
      </c>
      <c r="M460" s="11">
        <f t="shared" si="47"/>
        <v>-4.2200264538443102E-3</v>
      </c>
      <c r="N460" s="4">
        <f t="shared" si="49"/>
        <v>1</v>
      </c>
    </row>
    <row r="461" spans="2:14" x14ac:dyDescent="0.25">
      <c r="B461" s="4">
        <v>454</v>
      </c>
      <c r="C461" s="10">
        <f>credit_risk_dataset!B455/1000</f>
        <v>31.210999999999999</v>
      </c>
      <c r="D461" s="10">
        <f>credit_risk_dataset!C455/1000</f>
        <v>79.206999999999994</v>
      </c>
      <c r="E461" s="10">
        <f>credit_risk_dataset!D455/100</f>
        <v>5.57</v>
      </c>
      <c r="F461" s="10">
        <f>credit_risk_dataset!E455</f>
        <v>17</v>
      </c>
      <c r="G461" s="10">
        <f>credit_risk_dataset!F455</f>
        <v>1</v>
      </c>
      <c r="H461" s="10">
        <f>credit_risk_dataset!G455</f>
        <v>1</v>
      </c>
      <c r="I461" s="11">
        <f t="shared" si="45"/>
        <v>6.2876056748673985</v>
      </c>
      <c r="J461" s="12">
        <f t="shared" ref="J461:J507" si="50">EXP(I461)</f>
        <v>537.86396491298183</v>
      </c>
      <c r="K461" s="11">
        <f t="shared" si="46"/>
        <v>0.99814424406693902</v>
      </c>
      <c r="L461" s="11">
        <f t="shared" si="48"/>
        <v>0.99814424406693902</v>
      </c>
      <c r="M461" s="11">
        <f t="shared" si="47"/>
        <v>-1.857479981374625E-3</v>
      </c>
      <c r="N461" s="4">
        <f t="shared" si="49"/>
        <v>1</v>
      </c>
    </row>
    <row r="462" spans="2:14" x14ac:dyDescent="0.25">
      <c r="B462" s="4">
        <v>455</v>
      </c>
      <c r="C462" s="10">
        <f>credit_risk_dataset!B456/1000</f>
        <v>42.22</v>
      </c>
      <c r="D462" s="10">
        <f>credit_risk_dataset!C456/1000</f>
        <v>95.046000000000006</v>
      </c>
      <c r="E462" s="10">
        <f>credit_risk_dataset!D456/100</f>
        <v>7.72</v>
      </c>
      <c r="F462" s="10">
        <f>credit_risk_dataset!E456</f>
        <v>13</v>
      </c>
      <c r="G462" s="10">
        <f>credit_risk_dataset!F456</f>
        <v>0</v>
      </c>
      <c r="H462" s="10">
        <f>credit_risk_dataset!G456</f>
        <v>0</v>
      </c>
      <c r="I462" s="11">
        <f t="shared" si="45"/>
        <v>3.3413094777394599</v>
      </c>
      <c r="J462" s="12">
        <f t="shared" si="50"/>
        <v>28.256103228339438</v>
      </c>
      <c r="K462" s="11">
        <f t="shared" si="46"/>
        <v>0.96581909790941223</v>
      </c>
      <c r="L462" s="11">
        <f t="shared" si="48"/>
        <v>3.4180902090587773E-2</v>
      </c>
      <c r="M462" s="11">
        <f t="shared" si="47"/>
        <v>-3.3760882092910691</v>
      </c>
      <c r="N462" s="4">
        <f t="shared" si="49"/>
        <v>0</v>
      </c>
    </row>
    <row r="463" spans="2:14" x14ac:dyDescent="0.25">
      <c r="B463" s="4">
        <v>456</v>
      </c>
      <c r="C463" s="10">
        <f>credit_risk_dataset!B457/1000</f>
        <v>31.646000000000001</v>
      </c>
      <c r="D463" s="10">
        <f>credit_risk_dataset!C457/1000</f>
        <v>49.286999999999999</v>
      </c>
      <c r="E463" s="10">
        <f>credit_risk_dataset!D457/100</f>
        <v>6.98</v>
      </c>
      <c r="F463" s="10">
        <f>credit_risk_dataset!E457</f>
        <v>14</v>
      </c>
      <c r="G463" s="10">
        <f>credit_risk_dataset!F457</f>
        <v>0</v>
      </c>
      <c r="H463" s="10">
        <f>credit_risk_dataset!G457</f>
        <v>1</v>
      </c>
      <c r="I463" s="11">
        <f t="shared" si="45"/>
        <v>2.7006111209498407</v>
      </c>
      <c r="J463" s="12">
        <f t="shared" si="50"/>
        <v>14.8888278197819</v>
      </c>
      <c r="K463" s="11">
        <f t="shared" si="46"/>
        <v>0.93706269516276208</v>
      </c>
      <c r="L463" s="11">
        <f t="shared" si="48"/>
        <v>0.93706269516276208</v>
      </c>
      <c r="M463" s="11">
        <f t="shared" si="47"/>
        <v>-6.5005088456230889E-2</v>
      </c>
      <c r="N463" s="4">
        <f t="shared" si="49"/>
        <v>1</v>
      </c>
    </row>
    <row r="464" spans="2:14" x14ac:dyDescent="0.25">
      <c r="B464" s="4">
        <v>457</v>
      </c>
      <c r="C464" s="10">
        <f>credit_risk_dataset!B458/1000</f>
        <v>43.649000000000001</v>
      </c>
      <c r="D464" s="10">
        <f>credit_risk_dataset!C458/1000</f>
        <v>59.710999999999999</v>
      </c>
      <c r="E464" s="10">
        <f>credit_risk_dataset!D458/100</f>
        <v>6.3</v>
      </c>
      <c r="F464" s="10">
        <f>credit_risk_dataset!E458</f>
        <v>5</v>
      </c>
      <c r="G464" s="10">
        <f>credit_risk_dataset!F458</f>
        <v>0</v>
      </c>
      <c r="H464" s="10">
        <f>credit_risk_dataset!G458</f>
        <v>1</v>
      </c>
      <c r="I464" s="11">
        <f t="shared" si="45"/>
        <v>2.5892340764287152</v>
      </c>
      <c r="J464" s="12">
        <f t="shared" si="50"/>
        <v>13.3195659258084</v>
      </c>
      <c r="K464" s="11">
        <f t="shared" si="46"/>
        <v>0.9301654809104456</v>
      </c>
      <c r="L464" s="11">
        <f t="shared" si="48"/>
        <v>0.9301654809104456</v>
      </c>
      <c r="M464" s="11">
        <f t="shared" si="47"/>
        <v>-7.239277220080545E-2</v>
      </c>
      <c r="N464" s="4">
        <f t="shared" si="49"/>
        <v>1</v>
      </c>
    </row>
    <row r="465" spans="2:14" x14ac:dyDescent="0.25">
      <c r="B465" s="4">
        <v>458</v>
      </c>
      <c r="C465" s="10">
        <f>credit_risk_dataset!B459/1000</f>
        <v>28.048999999999999</v>
      </c>
      <c r="D465" s="10">
        <f>credit_risk_dataset!C459/1000</f>
        <v>31.954000000000001</v>
      </c>
      <c r="E465" s="10">
        <f>credit_risk_dataset!D459/100</f>
        <v>7.64</v>
      </c>
      <c r="F465" s="10">
        <f>credit_risk_dataset!E459</f>
        <v>10</v>
      </c>
      <c r="G465" s="10">
        <f>credit_risk_dataset!F459</f>
        <v>1</v>
      </c>
      <c r="H465" s="10">
        <f>credit_risk_dataset!G459</f>
        <v>1</v>
      </c>
      <c r="I465" s="11">
        <f t="shared" si="45"/>
        <v>3.5855519672431484</v>
      </c>
      <c r="J465" s="12">
        <f t="shared" si="50"/>
        <v>36.073263484485459</v>
      </c>
      <c r="K465" s="11">
        <f t="shared" si="46"/>
        <v>0.97302638327433777</v>
      </c>
      <c r="L465" s="11">
        <f t="shared" si="48"/>
        <v>0.97302638327433777</v>
      </c>
      <c r="M465" s="11">
        <f t="shared" si="47"/>
        <v>-2.7344081773883429E-2</v>
      </c>
      <c r="N465" s="4">
        <f t="shared" si="49"/>
        <v>1</v>
      </c>
    </row>
    <row r="466" spans="2:14" x14ac:dyDescent="0.25">
      <c r="B466" s="4">
        <v>459</v>
      </c>
      <c r="C466" s="10">
        <f>credit_risk_dataset!B460/1000</f>
        <v>19.068999999999999</v>
      </c>
      <c r="D466" s="10">
        <f>credit_risk_dataset!C460/1000</f>
        <v>93.34</v>
      </c>
      <c r="E466" s="10">
        <f>credit_risk_dataset!D460/100</f>
        <v>7.78</v>
      </c>
      <c r="F466" s="10">
        <f>credit_risk_dataset!E460</f>
        <v>12</v>
      </c>
      <c r="G466" s="10">
        <f>credit_risk_dataset!F460</f>
        <v>0</v>
      </c>
      <c r="H466" s="10">
        <f>credit_risk_dataset!G460</f>
        <v>1</v>
      </c>
      <c r="I466" s="11">
        <f t="shared" si="45"/>
        <v>1.7433388765409727</v>
      </c>
      <c r="J466" s="12">
        <f t="shared" si="50"/>
        <v>5.7163979416131641</v>
      </c>
      <c r="K466" s="11">
        <f t="shared" si="46"/>
        <v>0.85111066844264183</v>
      </c>
      <c r="L466" s="11">
        <f t="shared" si="48"/>
        <v>0.85111066844264183</v>
      </c>
      <c r="M466" s="11">
        <f t="shared" si="47"/>
        <v>-0.1612131136904113</v>
      </c>
      <c r="N466" s="4">
        <f t="shared" si="49"/>
        <v>1</v>
      </c>
    </row>
    <row r="467" spans="2:14" x14ac:dyDescent="0.25">
      <c r="B467" s="4">
        <v>460</v>
      </c>
      <c r="C467" s="10">
        <f>credit_risk_dataset!B461/1000</f>
        <v>37.58</v>
      </c>
      <c r="D467" s="10">
        <f>credit_risk_dataset!C461/1000</f>
        <v>92.100999999999999</v>
      </c>
      <c r="E467" s="10">
        <f>credit_risk_dataset!D461/100</f>
        <v>6.67</v>
      </c>
      <c r="F467" s="10">
        <f>credit_risk_dataset!E461</f>
        <v>24</v>
      </c>
      <c r="G467" s="10">
        <f>credit_risk_dataset!F461</f>
        <v>0</v>
      </c>
      <c r="H467" s="10">
        <f>credit_risk_dataset!G461</f>
        <v>1</v>
      </c>
      <c r="I467" s="11">
        <f t="shared" si="45"/>
        <v>5.1014448100662353</v>
      </c>
      <c r="J467" s="12">
        <f t="shared" si="50"/>
        <v>164.259059081038</v>
      </c>
      <c r="K467" s="11">
        <f t="shared" si="46"/>
        <v>0.99394889450804857</v>
      </c>
      <c r="L467" s="11">
        <f t="shared" si="48"/>
        <v>0.99394889450804857</v>
      </c>
      <c r="M467" s="11">
        <f t="shared" si="47"/>
        <v>-6.069487623113037E-3</v>
      </c>
      <c r="N467" s="4">
        <f t="shared" si="49"/>
        <v>1</v>
      </c>
    </row>
    <row r="468" spans="2:14" x14ac:dyDescent="0.25">
      <c r="B468" s="4">
        <v>461</v>
      </c>
      <c r="C468" s="10">
        <f>credit_risk_dataset!B462/1000</f>
        <v>36.843000000000004</v>
      </c>
      <c r="D468" s="10">
        <f>credit_risk_dataset!C462/1000</f>
        <v>91.52</v>
      </c>
      <c r="E468" s="10">
        <f>credit_risk_dataset!D462/100</f>
        <v>7.57</v>
      </c>
      <c r="F468" s="10">
        <f>credit_risk_dataset!E462</f>
        <v>0</v>
      </c>
      <c r="G468" s="10">
        <f>credit_risk_dataset!F462</f>
        <v>1</v>
      </c>
      <c r="H468" s="10">
        <f>credit_risk_dataset!G462</f>
        <v>0</v>
      </c>
      <c r="I468" s="11">
        <f t="shared" si="45"/>
        <v>3.3761141045906875</v>
      </c>
      <c r="J468" s="12">
        <f t="shared" si="50"/>
        <v>29.256860833707393</v>
      </c>
      <c r="K468" s="11">
        <f t="shared" si="46"/>
        <v>0.96694964472699163</v>
      </c>
      <c r="L468" s="11">
        <f t="shared" si="48"/>
        <v>3.3050355273008369E-2</v>
      </c>
      <c r="M468" s="11">
        <f t="shared" si="47"/>
        <v>-3.4097229631806938</v>
      </c>
      <c r="N468" s="4">
        <f t="shared" si="49"/>
        <v>0</v>
      </c>
    </row>
    <row r="469" spans="2:14" x14ac:dyDescent="0.25">
      <c r="B469" s="4">
        <v>462</v>
      </c>
      <c r="C469" s="10">
        <f>credit_risk_dataset!B463/1000</f>
        <v>7.8490000000000002</v>
      </c>
      <c r="D469" s="10">
        <f>credit_risk_dataset!C463/1000</f>
        <v>38.573999999999998</v>
      </c>
      <c r="E469" s="10">
        <f>credit_risk_dataset!D463/100</f>
        <v>7.47</v>
      </c>
      <c r="F469" s="10">
        <f>credit_risk_dataset!E463</f>
        <v>27</v>
      </c>
      <c r="G469" s="10">
        <f>credit_risk_dataset!F463</f>
        <v>0</v>
      </c>
      <c r="H469" s="10">
        <f>credit_risk_dataset!G463</f>
        <v>1</v>
      </c>
      <c r="I469" s="11">
        <f t="shared" si="45"/>
        <v>2.7533301154635947</v>
      </c>
      <c r="J469" s="12">
        <f t="shared" si="50"/>
        <v>15.694810486682266</v>
      </c>
      <c r="K469" s="11">
        <f t="shared" si="46"/>
        <v>0.94010114695235891</v>
      </c>
      <c r="L469" s="11">
        <f t="shared" si="48"/>
        <v>0.94010114695235891</v>
      </c>
      <c r="M469" s="11">
        <f t="shared" si="47"/>
        <v>-6.1767806366082818E-2</v>
      </c>
      <c r="N469" s="4">
        <f t="shared" si="49"/>
        <v>1</v>
      </c>
    </row>
    <row r="470" spans="2:14" x14ac:dyDescent="0.25">
      <c r="B470" s="4">
        <v>463</v>
      </c>
      <c r="C470" s="10">
        <f>credit_risk_dataset!B464/1000</f>
        <v>45.158000000000001</v>
      </c>
      <c r="D470" s="10">
        <f>credit_risk_dataset!C464/1000</f>
        <v>29.184000000000001</v>
      </c>
      <c r="E470" s="10">
        <f>credit_risk_dataset!D464/100</f>
        <v>7.49</v>
      </c>
      <c r="F470" s="10">
        <f>credit_risk_dataset!E464</f>
        <v>5</v>
      </c>
      <c r="G470" s="10">
        <f>credit_risk_dataset!F464</f>
        <v>1</v>
      </c>
      <c r="H470" s="10">
        <f>credit_risk_dataset!G464</f>
        <v>1</v>
      </c>
      <c r="I470" s="11">
        <f t="shared" si="45"/>
        <v>3.95573137917359</v>
      </c>
      <c r="J470" s="12">
        <f t="shared" si="50"/>
        <v>52.233882751480458</v>
      </c>
      <c r="K470" s="11">
        <f t="shared" si="46"/>
        <v>0.98121497158739202</v>
      </c>
      <c r="L470" s="11">
        <f t="shared" si="48"/>
        <v>0.98121497158739202</v>
      </c>
      <c r="M470" s="11">
        <f t="shared" si="47"/>
        <v>-1.8963708268031516E-2</v>
      </c>
      <c r="N470" s="4">
        <f t="shared" si="49"/>
        <v>1</v>
      </c>
    </row>
    <row r="471" spans="2:14" x14ac:dyDescent="0.25">
      <c r="B471" s="4">
        <v>464</v>
      </c>
      <c r="C471" s="10">
        <f>credit_risk_dataset!B465/1000</f>
        <v>28.289000000000001</v>
      </c>
      <c r="D471" s="10">
        <f>credit_risk_dataset!C465/1000</f>
        <v>39.095999999999997</v>
      </c>
      <c r="E471" s="10">
        <f>credit_risk_dataset!D465/100</f>
        <v>5.74</v>
      </c>
      <c r="F471" s="10">
        <f>credit_risk_dataset!E465</f>
        <v>8</v>
      </c>
      <c r="G471" s="10">
        <f>credit_risk_dataset!F465</f>
        <v>1</v>
      </c>
      <c r="H471" s="10">
        <f>credit_risk_dataset!G465</f>
        <v>1</v>
      </c>
      <c r="I471" s="11">
        <f t="shared" si="45"/>
        <v>4.3093859176182043</v>
      </c>
      <c r="J471" s="12">
        <f t="shared" si="50"/>
        <v>74.394790380371276</v>
      </c>
      <c r="K471" s="11">
        <f t="shared" si="46"/>
        <v>0.986736484113094</v>
      </c>
      <c r="L471" s="11">
        <f t="shared" si="48"/>
        <v>0.986736484113094</v>
      </c>
      <c r="M471" s="11">
        <f t="shared" si="47"/>
        <v>-1.3352261910143763E-2</v>
      </c>
      <c r="N471" s="4">
        <f t="shared" si="49"/>
        <v>1</v>
      </c>
    </row>
    <row r="472" spans="2:14" x14ac:dyDescent="0.25">
      <c r="B472" s="4">
        <v>465</v>
      </c>
      <c r="C472" s="10">
        <f>credit_risk_dataset!B466/1000</f>
        <v>49.69</v>
      </c>
      <c r="D472" s="10">
        <f>credit_risk_dataset!C466/1000</f>
        <v>87.727999999999994</v>
      </c>
      <c r="E472" s="10">
        <f>credit_risk_dataset!D466/100</f>
        <v>7.59</v>
      </c>
      <c r="F472" s="10">
        <f>credit_risk_dataset!E466</f>
        <v>7</v>
      </c>
      <c r="G472" s="10">
        <f>credit_risk_dataset!F466</f>
        <v>0</v>
      </c>
      <c r="H472" s="10">
        <f>credit_risk_dataset!G466</f>
        <v>1</v>
      </c>
      <c r="I472" s="11">
        <f t="shared" si="45"/>
        <v>2.9236930985560887</v>
      </c>
      <c r="J472" s="12">
        <f t="shared" si="50"/>
        <v>18.609888859586775</v>
      </c>
      <c r="K472" s="11">
        <f t="shared" si="46"/>
        <v>0.94900532036870133</v>
      </c>
      <c r="L472" s="11">
        <f t="shared" si="48"/>
        <v>0.94900532036870133</v>
      </c>
      <c r="M472" s="11">
        <f t="shared" si="47"/>
        <v>-5.2340874098460374E-2</v>
      </c>
      <c r="N472" s="4">
        <f t="shared" si="49"/>
        <v>1</v>
      </c>
    </row>
    <row r="473" spans="2:14" x14ac:dyDescent="0.25">
      <c r="B473" s="4">
        <v>466</v>
      </c>
      <c r="C473" s="10">
        <f>credit_risk_dataset!B467/1000</f>
        <v>40.256999999999998</v>
      </c>
      <c r="D473" s="10">
        <f>credit_risk_dataset!C467/1000</f>
        <v>54.015999999999998</v>
      </c>
      <c r="E473" s="10">
        <f>credit_risk_dataset!D467/100</f>
        <v>6.38</v>
      </c>
      <c r="F473" s="10">
        <f>credit_risk_dataset!E467</f>
        <v>10</v>
      </c>
      <c r="G473" s="10">
        <f>credit_risk_dataset!F467</f>
        <v>1</v>
      </c>
      <c r="H473" s="10">
        <f>credit_risk_dataset!G467</f>
        <v>1</v>
      </c>
      <c r="I473" s="11">
        <f t="shared" si="45"/>
        <v>5.175609217397632</v>
      </c>
      <c r="J473" s="12">
        <f t="shared" si="50"/>
        <v>176.90435466501927</v>
      </c>
      <c r="K473" s="11">
        <f t="shared" si="46"/>
        <v>0.99437900212233177</v>
      </c>
      <c r="L473" s="11">
        <f t="shared" si="48"/>
        <v>0.99437900212233177</v>
      </c>
      <c r="M473" s="11">
        <f t="shared" si="47"/>
        <v>-5.6368551365692122E-3</v>
      </c>
      <c r="N473" s="4">
        <f t="shared" si="49"/>
        <v>1</v>
      </c>
    </row>
    <row r="474" spans="2:14" x14ac:dyDescent="0.25">
      <c r="B474" s="4">
        <v>467</v>
      </c>
      <c r="C474" s="10">
        <f>credit_risk_dataset!B468/1000</f>
        <v>14.823</v>
      </c>
      <c r="D474" s="10">
        <f>credit_risk_dataset!C468/1000</f>
        <v>31.245999999999999</v>
      </c>
      <c r="E474" s="10">
        <f>credit_risk_dataset!D468/100</f>
        <v>5.61</v>
      </c>
      <c r="F474" s="10">
        <f>credit_risk_dataset!E468</f>
        <v>21</v>
      </c>
      <c r="G474" s="10">
        <f>credit_risk_dataset!F468</f>
        <v>1</v>
      </c>
      <c r="H474" s="10">
        <f>credit_risk_dataset!G468</f>
        <v>1</v>
      </c>
      <c r="I474" s="11">
        <f t="shared" si="45"/>
        <v>5.3206360296430155</v>
      </c>
      <c r="J474" s="12">
        <f t="shared" si="50"/>
        <v>204.51391754932072</v>
      </c>
      <c r="K474" s="11">
        <f t="shared" si="46"/>
        <v>0.99513414949252765</v>
      </c>
      <c r="L474" s="11">
        <f t="shared" si="48"/>
        <v>0.99513414949252765</v>
      </c>
      <c r="M474" s="11">
        <f t="shared" si="47"/>
        <v>-4.877727300849879E-3</v>
      </c>
      <c r="N474" s="4">
        <f t="shared" si="49"/>
        <v>1</v>
      </c>
    </row>
    <row r="475" spans="2:14" x14ac:dyDescent="0.25">
      <c r="B475" s="4">
        <v>468</v>
      </c>
      <c r="C475" s="10">
        <f>credit_risk_dataset!B469/1000</f>
        <v>46.975000000000001</v>
      </c>
      <c r="D475" s="10">
        <f>credit_risk_dataset!C469/1000</f>
        <v>65.558000000000007</v>
      </c>
      <c r="E475" s="10">
        <f>credit_risk_dataset!D469/100</f>
        <v>6.92</v>
      </c>
      <c r="F475" s="10">
        <f>credit_risk_dataset!E469</f>
        <v>18</v>
      </c>
      <c r="G475" s="10">
        <f>credit_risk_dataset!F469</f>
        <v>0</v>
      </c>
      <c r="H475" s="10">
        <f>credit_risk_dataset!G469</f>
        <v>1</v>
      </c>
      <c r="I475" s="11">
        <f t="shared" si="45"/>
        <v>4.4086854975603682</v>
      </c>
      <c r="J475" s="12">
        <f t="shared" si="50"/>
        <v>82.161391139973091</v>
      </c>
      <c r="K475" s="11">
        <f t="shared" si="46"/>
        <v>0.98797518913173477</v>
      </c>
      <c r="L475" s="11">
        <f t="shared" si="48"/>
        <v>0.98797518913173477</v>
      </c>
      <c r="M475" s="11">
        <f t="shared" si="47"/>
        <v>-1.2097693764429538E-2</v>
      </c>
      <c r="N475" s="4">
        <f t="shared" si="49"/>
        <v>1</v>
      </c>
    </row>
    <row r="476" spans="2:14" x14ac:dyDescent="0.25">
      <c r="B476" s="4">
        <v>469</v>
      </c>
      <c r="C476" s="10">
        <f>credit_risk_dataset!B470/1000</f>
        <v>14.54</v>
      </c>
      <c r="D476" s="10">
        <f>credit_risk_dataset!C470/1000</f>
        <v>38.381</v>
      </c>
      <c r="E476" s="10">
        <f>credit_risk_dataset!D470/100</f>
        <v>6.08</v>
      </c>
      <c r="F476" s="10">
        <f>credit_risk_dataset!E470</f>
        <v>23</v>
      </c>
      <c r="G476" s="10">
        <f>credit_risk_dataset!F470</f>
        <v>1</v>
      </c>
      <c r="H476" s="10">
        <f>credit_risk_dataset!G470</f>
        <v>1</v>
      </c>
      <c r="I476" s="11">
        <f t="shared" si="45"/>
        <v>5.4392302595640984</v>
      </c>
      <c r="J476" s="12">
        <f t="shared" si="50"/>
        <v>230.26487104491787</v>
      </c>
      <c r="K476" s="11">
        <f t="shared" si="46"/>
        <v>0.99567595374307505</v>
      </c>
      <c r="L476" s="11">
        <f t="shared" si="48"/>
        <v>0.99567595374307505</v>
      </c>
      <c r="M476" s="11">
        <f t="shared" si="47"/>
        <v>-4.3334219820819718E-3</v>
      </c>
      <c r="N476" s="4">
        <f t="shared" si="49"/>
        <v>1</v>
      </c>
    </row>
    <row r="477" spans="2:14" x14ac:dyDescent="0.25">
      <c r="B477" s="4">
        <v>470</v>
      </c>
      <c r="C477" s="10">
        <f>credit_risk_dataset!B471/1000</f>
        <v>21.364000000000001</v>
      </c>
      <c r="D477" s="10">
        <f>credit_risk_dataset!C471/1000</f>
        <v>56.454999999999998</v>
      </c>
      <c r="E477" s="10">
        <f>credit_risk_dataset!D471/100</f>
        <v>7.03</v>
      </c>
      <c r="F477" s="10">
        <f>credit_risk_dataset!E471</f>
        <v>8</v>
      </c>
      <c r="G477" s="10">
        <f>credit_risk_dataset!F471</f>
        <v>1</v>
      </c>
      <c r="H477" s="10">
        <f>credit_risk_dataset!G471</f>
        <v>1</v>
      </c>
      <c r="I477" s="11">
        <f t="shared" si="45"/>
        <v>3.4544555173720015</v>
      </c>
      <c r="J477" s="12">
        <f t="shared" si="50"/>
        <v>31.64105598593282</v>
      </c>
      <c r="K477" s="11">
        <f t="shared" si="46"/>
        <v>0.96936373625807426</v>
      </c>
      <c r="L477" s="11">
        <f t="shared" si="48"/>
        <v>0.96936373625807426</v>
      </c>
      <c r="M477" s="11">
        <f t="shared" si="47"/>
        <v>-3.1115364710770317E-2</v>
      </c>
      <c r="N477" s="4">
        <f t="shared" si="49"/>
        <v>1</v>
      </c>
    </row>
    <row r="478" spans="2:14" x14ac:dyDescent="0.25">
      <c r="B478" s="4">
        <v>471</v>
      </c>
      <c r="C478" s="10">
        <f>credit_risk_dataset!B472/1000</f>
        <v>9.6110000000000007</v>
      </c>
      <c r="D478" s="10">
        <f>credit_risk_dataset!C472/1000</f>
        <v>24.018000000000001</v>
      </c>
      <c r="E478" s="10">
        <f>credit_risk_dataset!D472/100</f>
        <v>7.82</v>
      </c>
      <c r="F478" s="10">
        <f>credit_risk_dataset!E472</f>
        <v>16</v>
      </c>
      <c r="G478" s="10">
        <f>credit_risk_dataset!F472</f>
        <v>0</v>
      </c>
      <c r="H478" s="10">
        <f>credit_risk_dataset!G472</f>
        <v>0</v>
      </c>
      <c r="I478" s="11">
        <f t="shared" si="45"/>
        <v>0.96574267447956963</v>
      </c>
      <c r="J478" s="12">
        <f t="shared" si="50"/>
        <v>2.626737743331566</v>
      </c>
      <c r="K478" s="11">
        <f t="shared" si="46"/>
        <v>0.72427010973189709</v>
      </c>
      <c r="L478" s="11">
        <f t="shared" si="48"/>
        <v>0.27572989026810291</v>
      </c>
      <c r="M478" s="11">
        <f t="shared" si="47"/>
        <v>-1.2883335509127429</v>
      </c>
      <c r="N478" s="4">
        <f t="shared" si="49"/>
        <v>0</v>
      </c>
    </row>
    <row r="479" spans="2:14" x14ac:dyDescent="0.25">
      <c r="B479" s="4">
        <v>472</v>
      </c>
      <c r="C479" s="10">
        <f>credit_risk_dataset!B473/1000</f>
        <v>32.662999999999997</v>
      </c>
      <c r="D479" s="10">
        <f>credit_risk_dataset!C473/1000</f>
        <v>31.302</v>
      </c>
      <c r="E479" s="10">
        <f>credit_risk_dataset!D473/100</f>
        <v>6.58</v>
      </c>
      <c r="F479" s="10">
        <f>credit_risk_dataset!E473</f>
        <v>11</v>
      </c>
      <c r="G479" s="10">
        <f>credit_risk_dataset!F473</f>
        <v>0</v>
      </c>
      <c r="H479" s="10">
        <f>credit_risk_dataset!G473</f>
        <v>1</v>
      </c>
      <c r="I479" s="11">
        <f t="shared" si="45"/>
        <v>2.3324779974692103</v>
      </c>
      <c r="J479" s="12">
        <f t="shared" si="50"/>
        <v>10.303441827935472</v>
      </c>
      <c r="K479" s="11">
        <f t="shared" si="46"/>
        <v>0.91153137113258842</v>
      </c>
      <c r="L479" s="11">
        <f t="shared" si="48"/>
        <v>0.91153137113258842</v>
      </c>
      <c r="M479" s="11">
        <f t="shared" si="47"/>
        <v>-9.2629268414982646E-2</v>
      </c>
      <c r="N479" s="4">
        <f t="shared" si="49"/>
        <v>1</v>
      </c>
    </row>
    <row r="480" spans="2:14" x14ac:dyDescent="0.25">
      <c r="B480" s="4">
        <v>473</v>
      </c>
      <c r="C480" s="10">
        <f>credit_risk_dataset!B474/1000</f>
        <v>43.646000000000001</v>
      </c>
      <c r="D480" s="10">
        <f>credit_risk_dataset!C474/1000</f>
        <v>87.506</v>
      </c>
      <c r="E480" s="10">
        <f>credit_risk_dataset!D474/100</f>
        <v>5.75</v>
      </c>
      <c r="F480" s="10">
        <f>credit_risk_dataset!E474</f>
        <v>24</v>
      </c>
      <c r="G480" s="10">
        <f>credit_risk_dataset!F474</f>
        <v>0</v>
      </c>
      <c r="H480" s="10">
        <f>credit_risk_dataset!G474</f>
        <v>1</v>
      </c>
      <c r="I480" s="11">
        <f t="shared" si="45"/>
        <v>5.8643017519516132</v>
      </c>
      <c r="J480" s="12">
        <f t="shared" si="50"/>
        <v>352.23612203651663</v>
      </c>
      <c r="K480" s="11">
        <f t="shared" si="46"/>
        <v>0.99716903244709321</v>
      </c>
      <c r="L480" s="11">
        <f t="shared" si="48"/>
        <v>0.99716903244709321</v>
      </c>
      <c r="M480" s="11">
        <f t="shared" si="47"/>
        <v>-2.8349823204576298E-3</v>
      </c>
      <c r="N480" s="4">
        <f t="shared" si="49"/>
        <v>1</v>
      </c>
    </row>
    <row r="481" spans="2:14" x14ac:dyDescent="0.25">
      <c r="B481" s="4">
        <v>474</v>
      </c>
      <c r="C481" s="10">
        <f>credit_risk_dataset!B475/1000</f>
        <v>35.976999999999997</v>
      </c>
      <c r="D481" s="10">
        <f>credit_risk_dataset!C475/1000</f>
        <v>61.156999999999996</v>
      </c>
      <c r="E481" s="10">
        <f>credit_risk_dataset!D475/100</f>
        <v>5.96</v>
      </c>
      <c r="F481" s="10">
        <f>credit_risk_dataset!E475</f>
        <v>13</v>
      </c>
      <c r="G481" s="10">
        <f>credit_risk_dataset!F475</f>
        <v>1</v>
      </c>
      <c r="H481" s="10">
        <f>credit_risk_dataset!G475</f>
        <v>1</v>
      </c>
      <c r="I481" s="11">
        <f t="shared" si="45"/>
        <v>5.6230994607289819</v>
      </c>
      <c r="J481" s="12">
        <f t="shared" si="50"/>
        <v>276.74581810115632</v>
      </c>
      <c r="K481" s="11">
        <f t="shared" si="46"/>
        <v>0.99639958575493004</v>
      </c>
      <c r="L481" s="11">
        <f t="shared" si="48"/>
        <v>0.99639958575493004</v>
      </c>
      <c r="M481" s="11">
        <f t="shared" si="47"/>
        <v>-3.6069113359383422E-3</v>
      </c>
      <c r="N481" s="4">
        <f t="shared" si="49"/>
        <v>1</v>
      </c>
    </row>
    <row r="482" spans="2:14" x14ac:dyDescent="0.25">
      <c r="B482" s="4">
        <v>475</v>
      </c>
      <c r="C482" s="10">
        <f>credit_risk_dataset!B476/1000</f>
        <v>34.167999999999999</v>
      </c>
      <c r="D482" s="10">
        <f>credit_risk_dataset!C476/1000</f>
        <v>74.917000000000002</v>
      </c>
      <c r="E482" s="10">
        <f>credit_risk_dataset!D476/100</f>
        <v>5.81</v>
      </c>
      <c r="F482" s="10">
        <f>credit_risk_dataset!E476</f>
        <v>14</v>
      </c>
      <c r="G482" s="10">
        <f>credit_risk_dataset!F476</f>
        <v>0</v>
      </c>
      <c r="H482" s="10">
        <f>credit_risk_dataset!G476</f>
        <v>1</v>
      </c>
      <c r="I482" s="11">
        <f t="shared" si="45"/>
        <v>3.6969427041293743</v>
      </c>
      <c r="J482" s="12">
        <f t="shared" si="50"/>
        <v>40.323833822625389</v>
      </c>
      <c r="K482" s="11">
        <f t="shared" si="46"/>
        <v>0.9758008900071492</v>
      </c>
      <c r="L482" s="11">
        <f t="shared" si="48"/>
        <v>0.9758008900071492</v>
      </c>
      <c r="M482" s="11">
        <f t="shared" si="47"/>
        <v>-2.4496719521343746E-2</v>
      </c>
      <c r="N482" s="4">
        <f t="shared" si="49"/>
        <v>1</v>
      </c>
    </row>
    <row r="483" spans="2:14" x14ac:dyDescent="0.25">
      <c r="B483" s="4">
        <v>476</v>
      </c>
      <c r="C483" s="10">
        <f>credit_risk_dataset!B477/1000</f>
        <v>30.471</v>
      </c>
      <c r="D483" s="10">
        <f>credit_risk_dataset!C477/1000</f>
        <v>44.518999999999998</v>
      </c>
      <c r="E483" s="10">
        <f>credit_risk_dataset!D477/100</f>
        <v>5.59</v>
      </c>
      <c r="F483" s="10">
        <f>credit_risk_dataset!E477</f>
        <v>15</v>
      </c>
      <c r="G483" s="10">
        <f>credit_risk_dataset!F477</f>
        <v>1</v>
      </c>
      <c r="H483" s="10">
        <f>credit_risk_dataset!G477</f>
        <v>1</v>
      </c>
      <c r="I483" s="11">
        <f t="shared" si="45"/>
        <v>5.5710267874164856</v>
      </c>
      <c r="J483" s="12">
        <f t="shared" si="50"/>
        <v>262.70370165953472</v>
      </c>
      <c r="K483" s="11">
        <f t="shared" si="46"/>
        <v>0.99620786513914361</v>
      </c>
      <c r="L483" s="11">
        <f t="shared" si="48"/>
        <v>0.99620786513914361</v>
      </c>
      <c r="M483" s="11">
        <f t="shared" si="47"/>
        <v>-3.7993432334423112E-3</v>
      </c>
      <c r="N483" s="4">
        <f t="shared" si="49"/>
        <v>1</v>
      </c>
    </row>
    <row r="484" spans="2:14" x14ac:dyDescent="0.25">
      <c r="B484" s="4">
        <v>477</v>
      </c>
      <c r="C484" s="10">
        <f>credit_risk_dataset!B478/1000</f>
        <v>27.687000000000001</v>
      </c>
      <c r="D484" s="10">
        <f>credit_risk_dataset!C478/1000</f>
        <v>76.819000000000003</v>
      </c>
      <c r="E484" s="10">
        <f>credit_risk_dataset!D478/100</f>
        <v>5.65</v>
      </c>
      <c r="F484" s="10">
        <f>credit_risk_dataset!E478</f>
        <v>21</v>
      </c>
      <c r="G484" s="10">
        <f>credit_risk_dataset!F478</f>
        <v>1</v>
      </c>
      <c r="H484" s="10">
        <f>credit_risk_dataset!G478</f>
        <v>1</v>
      </c>
      <c r="I484" s="11">
        <f t="shared" si="45"/>
        <v>6.5788302001058652</v>
      </c>
      <c r="J484" s="12">
        <f t="shared" si="50"/>
        <v>719.6969352303646</v>
      </c>
      <c r="K484" s="11">
        <f t="shared" si="46"/>
        <v>0.99861245420770328</v>
      </c>
      <c r="L484" s="11">
        <f t="shared" si="48"/>
        <v>0.99861245420770328</v>
      </c>
      <c r="M484" s="11">
        <f t="shared" si="47"/>
        <v>-1.3885093253602132E-3</v>
      </c>
      <c r="N484" s="4">
        <f t="shared" si="49"/>
        <v>1</v>
      </c>
    </row>
    <row r="485" spans="2:14" x14ac:dyDescent="0.25">
      <c r="B485" s="4">
        <v>478</v>
      </c>
      <c r="C485" s="10">
        <f>credit_risk_dataset!B479/1000</f>
        <v>5.851</v>
      </c>
      <c r="D485" s="10">
        <f>credit_risk_dataset!C479/1000</f>
        <v>91.323999999999998</v>
      </c>
      <c r="E485" s="10">
        <f>credit_risk_dataset!D479/100</f>
        <v>7.48</v>
      </c>
      <c r="F485" s="10">
        <f>credit_risk_dataset!E479</f>
        <v>21</v>
      </c>
      <c r="G485" s="10">
        <f>credit_risk_dataset!F479</f>
        <v>1</v>
      </c>
      <c r="H485" s="10">
        <f>credit_risk_dataset!G479</f>
        <v>1</v>
      </c>
      <c r="I485" s="11">
        <f t="shared" si="45"/>
        <v>4.5255234665831114</v>
      </c>
      <c r="J485" s="12">
        <f t="shared" si="50"/>
        <v>92.344252309131775</v>
      </c>
      <c r="K485" s="11">
        <f t="shared" si="46"/>
        <v>0.98928696759294554</v>
      </c>
      <c r="L485" s="11">
        <f t="shared" si="48"/>
        <v>0.98928696759294554</v>
      </c>
      <c r="M485" s="11">
        <f t="shared" si="47"/>
        <v>-1.0770830101757818E-2</v>
      </c>
      <c r="N485" s="4">
        <f t="shared" si="49"/>
        <v>1</v>
      </c>
    </row>
    <row r="486" spans="2:14" x14ac:dyDescent="0.25">
      <c r="B486" s="4">
        <v>479</v>
      </c>
      <c r="C486" s="10">
        <f>credit_risk_dataset!B480/1000</f>
        <v>23.071000000000002</v>
      </c>
      <c r="D486" s="10">
        <f>credit_risk_dataset!C480/1000</f>
        <v>25.408000000000001</v>
      </c>
      <c r="E486" s="10">
        <f>credit_risk_dataset!D480/100</f>
        <v>6.94</v>
      </c>
      <c r="F486" s="10">
        <f>credit_risk_dataset!E480</f>
        <v>27</v>
      </c>
      <c r="G486" s="10">
        <f>credit_risk_dataset!F480</f>
        <v>1</v>
      </c>
      <c r="H486" s="10">
        <f>credit_risk_dataset!G480</f>
        <v>1</v>
      </c>
      <c r="I486" s="11">
        <f t="shared" si="45"/>
        <v>5.9722714566461823</v>
      </c>
      <c r="J486" s="12">
        <f t="shared" si="50"/>
        <v>392.39596966262985</v>
      </c>
      <c r="K486" s="11">
        <f t="shared" si="46"/>
        <v>0.99745803191411042</v>
      </c>
      <c r="L486" s="11">
        <f t="shared" si="48"/>
        <v>0.99745803191411042</v>
      </c>
      <c r="M486" s="11">
        <f t="shared" si="47"/>
        <v>-2.5452043722855758E-3</v>
      </c>
      <c r="N486" s="4">
        <f t="shared" si="49"/>
        <v>1</v>
      </c>
    </row>
    <row r="487" spans="2:14" x14ac:dyDescent="0.25">
      <c r="B487" s="4">
        <v>480</v>
      </c>
      <c r="C487" s="10">
        <f>credit_risk_dataset!B481/1000</f>
        <v>11.833</v>
      </c>
      <c r="D487" s="10">
        <f>credit_risk_dataset!C481/1000</f>
        <v>79.379000000000005</v>
      </c>
      <c r="E487" s="10">
        <f>credit_risk_dataset!D481/100</f>
        <v>7</v>
      </c>
      <c r="F487" s="10">
        <f>credit_risk_dataset!E481</f>
        <v>19</v>
      </c>
      <c r="G487" s="10">
        <f>credit_risk_dataset!F481</f>
        <v>1</v>
      </c>
      <c r="H487" s="10">
        <f>credit_risk_dataset!G481</f>
        <v>1</v>
      </c>
      <c r="I487" s="11">
        <f t="shared" si="45"/>
        <v>4.706087554430276</v>
      </c>
      <c r="J487" s="12">
        <f t="shared" si="50"/>
        <v>110.61852321778501</v>
      </c>
      <c r="K487" s="11">
        <f t="shared" si="46"/>
        <v>0.99104091354040902</v>
      </c>
      <c r="L487" s="11">
        <f t="shared" si="48"/>
        <v>0.99104091354040902</v>
      </c>
      <c r="M487" s="11">
        <f t="shared" si="47"/>
        <v>-8.9994603979892951E-3</v>
      </c>
      <c r="N487" s="4">
        <f t="shared" si="49"/>
        <v>1</v>
      </c>
    </row>
    <row r="488" spans="2:14" x14ac:dyDescent="0.25">
      <c r="B488" s="4">
        <v>481</v>
      </c>
      <c r="C488" s="10">
        <f>credit_risk_dataset!B482/1000</f>
        <v>16.937999999999999</v>
      </c>
      <c r="D488" s="10">
        <f>credit_risk_dataset!C482/1000</f>
        <v>45.052999999999997</v>
      </c>
      <c r="E488" s="10">
        <f>credit_risk_dataset!D482/100</f>
        <v>5.75</v>
      </c>
      <c r="F488" s="10">
        <f>credit_risk_dataset!E482</f>
        <v>0</v>
      </c>
      <c r="G488" s="10">
        <f>credit_risk_dataset!F482</f>
        <v>1</v>
      </c>
      <c r="H488" s="10">
        <f>credit_risk_dataset!G482</f>
        <v>1</v>
      </c>
      <c r="I488" s="11">
        <f t="shared" si="45"/>
        <v>2.5387840909690529</v>
      </c>
      <c r="J488" s="12">
        <f t="shared" si="50"/>
        <v>12.664263013626465</v>
      </c>
      <c r="K488" s="11">
        <f t="shared" si="46"/>
        <v>0.92681639697634877</v>
      </c>
      <c r="L488" s="11">
        <f t="shared" si="48"/>
        <v>0.92681639697634877</v>
      </c>
      <c r="M488" s="11">
        <f t="shared" si="47"/>
        <v>-7.5999794547240734E-2</v>
      </c>
      <c r="N488" s="4">
        <f t="shared" si="49"/>
        <v>1</v>
      </c>
    </row>
    <row r="489" spans="2:14" x14ac:dyDescent="0.25">
      <c r="B489" s="4">
        <v>482</v>
      </c>
      <c r="C489" s="10">
        <f>credit_risk_dataset!B483/1000</f>
        <v>40.195</v>
      </c>
      <c r="D489" s="10">
        <f>credit_risk_dataset!C483/1000</f>
        <v>29.446000000000002</v>
      </c>
      <c r="E489" s="10">
        <f>credit_risk_dataset!D483/100</f>
        <v>7.62</v>
      </c>
      <c r="F489" s="10">
        <f>credit_risk_dataset!E483</f>
        <v>9</v>
      </c>
      <c r="G489" s="10">
        <f>credit_risk_dataset!F483</f>
        <v>1</v>
      </c>
      <c r="H489" s="10">
        <f>credit_risk_dataset!G483</f>
        <v>1</v>
      </c>
      <c r="I489" s="11">
        <f t="shared" si="45"/>
        <v>4.1641096006643501</v>
      </c>
      <c r="J489" s="12">
        <f t="shared" si="50"/>
        <v>64.335372759832453</v>
      </c>
      <c r="K489" s="11">
        <f t="shared" si="46"/>
        <v>0.98469435532761218</v>
      </c>
      <c r="L489" s="11">
        <f t="shared" si="48"/>
        <v>0.98469435532761218</v>
      </c>
      <c r="M489" s="11">
        <f t="shared" si="47"/>
        <v>-1.5423985122578469E-2</v>
      </c>
      <c r="N489" s="4">
        <f t="shared" si="49"/>
        <v>1</v>
      </c>
    </row>
    <row r="490" spans="2:14" x14ac:dyDescent="0.25">
      <c r="B490" s="4">
        <v>483</v>
      </c>
      <c r="C490" s="10">
        <f>credit_risk_dataset!B484/1000</f>
        <v>31.143999999999998</v>
      </c>
      <c r="D490" s="10">
        <f>credit_risk_dataset!C484/1000</f>
        <v>20.922000000000001</v>
      </c>
      <c r="E490" s="10">
        <f>credit_risk_dataset!D484/100</f>
        <v>6.35</v>
      </c>
      <c r="F490" s="10">
        <f>credit_risk_dataset!E484</f>
        <v>7</v>
      </c>
      <c r="G490" s="10">
        <f>credit_risk_dataset!F484</f>
        <v>0</v>
      </c>
      <c r="H490" s="10">
        <f>credit_risk_dataset!G484</f>
        <v>1</v>
      </c>
      <c r="I490" s="11">
        <f t="shared" si="45"/>
        <v>1.6682014436508354</v>
      </c>
      <c r="J490" s="12">
        <f t="shared" si="50"/>
        <v>5.3026221508263403</v>
      </c>
      <c r="K490" s="11">
        <f t="shared" si="46"/>
        <v>0.84133587956420819</v>
      </c>
      <c r="L490" s="11">
        <f t="shared" si="48"/>
        <v>0.84133587956420819</v>
      </c>
      <c r="M490" s="11">
        <f t="shared" si="47"/>
        <v>-0.17276431757033725</v>
      </c>
      <c r="N490" s="4">
        <f t="shared" si="49"/>
        <v>1</v>
      </c>
    </row>
    <row r="491" spans="2:14" x14ac:dyDescent="0.25">
      <c r="B491" s="4">
        <v>484</v>
      </c>
      <c r="C491" s="10">
        <f>credit_risk_dataset!B485/1000</f>
        <v>9</v>
      </c>
      <c r="D491" s="10">
        <f>credit_risk_dataset!C485/1000</f>
        <v>71.355999999999995</v>
      </c>
      <c r="E491" s="10">
        <f>credit_risk_dataset!D485/100</f>
        <v>7.99</v>
      </c>
      <c r="F491" s="10">
        <f>credit_risk_dataset!E485</f>
        <v>17</v>
      </c>
      <c r="G491" s="10">
        <f>credit_risk_dataset!F485</f>
        <v>0</v>
      </c>
      <c r="H491" s="10">
        <f>credit_risk_dataset!G485</f>
        <v>1</v>
      </c>
      <c r="I491" s="11">
        <f t="shared" si="45"/>
        <v>1.5034101330542464</v>
      </c>
      <c r="J491" s="12">
        <f t="shared" si="50"/>
        <v>4.4969983148200612</v>
      </c>
      <c r="K491" s="11">
        <f t="shared" si="46"/>
        <v>0.81808253473464376</v>
      </c>
      <c r="L491" s="11">
        <f t="shared" si="48"/>
        <v>0.81808253473464376</v>
      </c>
      <c r="M491" s="11">
        <f t="shared" si="47"/>
        <v>-0.20079204926066091</v>
      </c>
      <c r="N491" s="4">
        <f t="shared" si="49"/>
        <v>1</v>
      </c>
    </row>
    <row r="492" spans="2:14" x14ac:dyDescent="0.25">
      <c r="B492" s="4">
        <v>485</v>
      </c>
      <c r="C492" s="10">
        <f>credit_risk_dataset!B486/1000</f>
        <v>10.052</v>
      </c>
      <c r="D492" s="10">
        <f>credit_risk_dataset!C486/1000</f>
        <v>30.789000000000001</v>
      </c>
      <c r="E492" s="10">
        <f>credit_risk_dataset!D486/100</f>
        <v>6.84</v>
      </c>
      <c r="F492" s="10">
        <f>credit_risk_dataset!E486</f>
        <v>27</v>
      </c>
      <c r="G492" s="10">
        <f>credit_risk_dataset!F486</f>
        <v>1</v>
      </c>
      <c r="H492" s="10">
        <f>credit_risk_dataset!G486</f>
        <v>1</v>
      </c>
      <c r="I492" s="11">
        <f t="shared" si="45"/>
        <v>5.2872103821105174</v>
      </c>
      <c r="J492" s="12">
        <f t="shared" si="50"/>
        <v>197.79089407555963</v>
      </c>
      <c r="K492" s="11">
        <f t="shared" si="46"/>
        <v>0.99496958849825434</v>
      </c>
      <c r="L492" s="11">
        <f t="shared" si="48"/>
        <v>0.99496958849825434</v>
      </c>
      <c r="M492" s="11">
        <f t="shared" si="47"/>
        <v>-5.0431066140052012E-3</v>
      </c>
      <c r="N492" s="4">
        <f t="shared" si="49"/>
        <v>1</v>
      </c>
    </row>
    <row r="493" spans="2:14" x14ac:dyDescent="0.25">
      <c r="B493" s="4">
        <v>486</v>
      </c>
      <c r="C493" s="10">
        <f>credit_risk_dataset!B487/1000</f>
        <v>40.506</v>
      </c>
      <c r="D493" s="10">
        <f>credit_risk_dataset!C487/1000</f>
        <v>86.656000000000006</v>
      </c>
      <c r="E493" s="10">
        <f>credit_risk_dataset!D487/100</f>
        <v>5.63</v>
      </c>
      <c r="F493" s="10">
        <f>credit_risk_dataset!E487</f>
        <v>0</v>
      </c>
      <c r="G493" s="10">
        <f>credit_risk_dataset!F487</f>
        <v>1</v>
      </c>
      <c r="H493" s="10">
        <f>credit_risk_dataset!G487</f>
        <v>1</v>
      </c>
      <c r="I493" s="11">
        <f t="shared" si="45"/>
        <v>4.4820200940475416</v>
      </c>
      <c r="J493" s="12">
        <f t="shared" si="50"/>
        <v>88.413095167141606</v>
      </c>
      <c r="K493" s="11">
        <f t="shared" si="46"/>
        <v>0.98881595589403681</v>
      </c>
      <c r="L493" s="11">
        <f t="shared" si="48"/>
        <v>0.98881595589403681</v>
      </c>
      <c r="M493" s="11">
        <f t="shared" si="47"/>
        <v>-1.1247055784676479E-2</v>
      </c>
      <c r="N493" s="4">
        <f t="shared" si="49"/>
        <v>1</v>
      </c>
    </row>
    <row r="494" spans="2:14" x14ac:dyDescent="0.25">
      <c r="B494" s="4">
        <v>487</v>
      </c>
      <c r="C494" s="10">
        <f>credit_risk_dataset!B488/1000</f>
        <v>33.073999999999998</v>
      </c>
      <c r="D494" s="10">
        <f>credit_risk_dataset!C488/1000</f>
        <v>64.028000000000006</v>
      </c>
      <c r="E494" s="10">
        <f>credit_risk_dataset!D488/100</f>
        <v>6.28</v>
      </c>
      <c r="F494" s="10">
        <f>credit_risk_dataset!E488</f>
        <v>1</v>
      </c>
      <c r="G494" s="10">
        <f>credit_risk_dataset!F488</f>
        <v>0</v>
      </c>
      <c r="H494" s="10">
        <f>credit_risk_dataset!G488</f>
        <v>1</v>
      </c>
      <c r="I494" s="11">
        <f t="shared" si="45"/>
        <v>1.4325663975308003</v>
      </c>
      <c r="J494" s="12">
        <f t="shared" si="50"/>
        <v>4.1894371682756404</v>
      </c>
      <c r="K494" s="11">
        <f t="shared" si="46"/>
        <v>0.80730087530238226</v>
      </c>
      <c r="L494" s="11">
        <f t="shared" si="48"/>
        <v>0.80730087530238226</v>
      </c>
      <c r="M494" s="11">
        <f t="shared" si="47"/>
        <v>-0.21405884834741554</v>
      </c>
      <c r="N494" s="4">
        <f t="shared" si="49"/>
        <v>1</v>
      </c>
    </row>
    <row r="495" spans="2:14" x14ac:dyDescent="0.25">
      <c r="B495" s="4">
        <v>488</v>
      </c>
      <c r="C495" s="10">
        <f>credit_risk_dataset!B489/1000</f>
        <v>43.155000000000001</v>
      </c>
      <c r="D495" s="10">
        <f>credit_risk_dataset!C489/1000</f>
        <v>84.483999999999995</v>
      </c>
      <c r="E495" s="10">
        <f>credit_risk_dataset!D489/100</f>
        <v>6.66</v>
      </c>
      <c r="F495" s="10">
        <f>credit_risk_dataset!E489</f>
        <v>0</v>
      </c>
      <c r="G495" s="10">
        <f>credit_risk_dataset!F489</f>
        <v>1</v>
      </c>
      <c r="H495" s="10">
        <f>credit_risk_dataset!G489</f>
        <v>1</v>
      </c>
      <c r="I495" s="11">
        <f t="shared" si="45"/>
        <v>4.1225859895131158</v>
      </c>
      <c r="J495" s="12">
        <f t="shared" si="50"/>
        <v>61.718639830748323</v>
      </c>
      <c r="K495" s="11">
        <f t="shared" si="46"/>
        <v>0.98405577667662136</v>
      </c>
      <c r="L495" s="11">
        <f t="shared" si="48"/>
        <v>0.98405577667662136</v>
      </c>
      <c r="M495" s="11">
        <f t="shared" si="47"/>
        <v>-1.6072699921886389E-2</v>
      </c>
      <c r="N495" s="4">
        <f t="shared" si="49"/>
        <v>1</v>
      </c>
    </row>
    <row r="496" spans="2:14" x14ac:dyDescent="0.25">
      <c r="B496" s="4">
        <v>489</v>
      </c>
      <c r="C496" s="10">
        <f>credit_risk_dataset!B490/1000</f>
        <v>45.77</v>
      </c>
      <c r="D496" s="10">
        <f>credit_risk_dataset!C490/1000</f>
        <v>52.154000000000003</v>
      </c>
      <c r="E496" s="10">
        <f>credit_risk_dataset!D490/100</f>
        <v>5.56</v>
      </c>
      <c r="F496" s="10">
        <f>credit_risk_dataset!E490</f>
        <v>0</v>
      </c>
      <c r="G496" s="10">
        <f>credit_risk_dataset!F490</f>
        <v>0</v>
      </c>
      <c r="H496" s="10">
        <f>credit_risk_dataset!G490</f>
        <v>1</v>
      </c>
      <c r="I496" s="11">
        <f t="shared" si="45"/>
        <v>2.2805375718493162</v>
      </c>
      <c r="J496" s="12">
        <f t="shared" si="50"/>
        <v>9.7819374905996241</v>
      </c>
      <c r="K496" s="11">
        <f t="shared" si="46"/>
        <v>0.9072522910773817</v>
      </c>
      <c r="L496" s="11">
        <f t="shared" si="48"/>
        <v>0.9072522910773817</v>
      </c>
      <c r="M496" s="11">
        <f t="shared" si="47"/>
        <v>-9.7334707593295863E-2</v>
      </c>
      <c r="N496" s="4">
        <f t="shared" si="49"/>
        <v>1</v>
      </c>
    </row>
    <row r="497" spans="2:14" x14ac:dyDescent="0.25">
      <c r="B497" s="4">
        <v>490</v>
      </c>
      <c r="C497" s="10">
        <f>credit_risk_dataset!B491/1000</f>
        <v>37.32</v>
      </c>
      <c r="D497" s="10">
        <f>credit_risk_dataset!C491/1000</f>
        <v>22.335999999999999</v>
      </c>
      <c r="E497" s="10">
        <f>credit_risk_dataset!D491/100</f>
        <v>6.86</v>
      </c>
      <c r="F497" s="10">
        <f>credit_risk_dataset!E491</f>
        <v>8</v>
      </c>
      <c r="G497" s="10">
        <f>credit_risk_dataset!F491</f>
        <v>0</v>
      </c>
      <c r="H497" s="10">
        <f>credit_risk_dataset!G491</f>
        <v>1</v>
      </c>
      <c r="I497" s="11">
        <f t="shared" si="45"/>
        <v>1.9556321933362524</v>
      </c>
      <c r="J497" s="12">
        <f t="shared" si="50"/>
        <v>7.0683861981459959</v>
      </c>
      <c r="K497" s="11">
        <f t="shared" si="46"/>
        <v>0.87605947764005321</v>
      </c>
      <c r="L497" s="11">
        <f t="shared" si="48"/>
        <v>0.87605947764005321</v>
      </c>
      <c r="M497" s="11">
        <f t="shared" si="47"/>
        <v>-0.13232129350125654</v>
      </c>
      <c r="N497" s="4">
        <f t="shared" si="49"/>
        <v>1</v>
      </c>
    </row>
    <row r="498" spans="2:14" x14ac:dyDescent="0.25">
      <c r="B498" s="4">
        <v>491</v>
      </c>
      <c r="C498" s="10">
        <f>credit_risk_dataset!B492/1000</f>
        <v>43.304000000000002</v>
      </c>
      <c r="D498" s="10">
        <f>credit_risk_dataset!C492/1000</f>
        <v>87.778999999999996</v>
      </c>
      <c r="E498" s="10">
        <f>credit_risk_dataset!D492/100</f>
        <v>6.64</v>
      </c>
      <c r="F498" s="10">
        <f>credit_risk_dataset!E492</f>
        <v>12</v>
      </c>
      <c r="G498" s="10">
        <f>credit_risk_dataset!F492</f>
        <v>0</v>
      </c>
      <c r="H498" s="10">
        <f>credit_risk_dataset!G492</f>
        <v>1</v>
      </c>
      <c r="I498" s="11">
        <f t="shared" si="45"/>
        <v>3.7068199688529808</v>
      </c>
      <c r="J498" s="12">
        <f t="shared" si="50"/>
        <v>40.724096500031813</v>
      </c>
      <c r="K498" s="11">
        <f t="shared" si="46"/>
        <v>0.97603303405265496</v>
      </c>
      <c r="L498" s="11">
        <f t="shared" si="48"/>
        <v>0.97603303405265496</v>
      </c>
      <c r="M498" s="11">
        <f t="shared" si="47"/>
        <v>-2.4258846776394706E-2</v>
      </c>
      <c r="N498" s="4">
        <f t="shared" si="49"/>
        <v>1</v>
      </c>
    </row>
    <row r="499" spans="2:14" x14ac:dyDescent="0.25">
      <c r="B499" s="4">
        <v>492</v>
      </c>
      <c r="C499" s="10">
        <f>credit_risk_dataset!B493/1000</f>
        <v>8.9130000000000003</v>
      </c>
      <c r="D499" s="10">
        <f>credit_risk_dataset!C493/1000</f>
        <v>39.029000000000003</v>
      </c>
      <c r="E499" s="10">
        <f>credit_risk_dataset!D493/100</f>
        <v>7.25</v>
      </c>
      <c r="F499" s="10">
        <f>credit_risk_dataset!E493</f>
        <v>29</v>
      </c>
      <c r="G499" s="10">
        <f>credit_risk_dataset!F493</f>
        <v>1</v>
      </c>
      <c r="H499" s="10">
        <f>credit_risk_dataset!G493</f>
        <v>1</v>
      </c>
      <c r="I499" s="11">
        <f t="shared" si="45"/>
        <v>5.3946992115586898</v>
      </c>
      <c r="J499" s="12">
        <f t="shared" si="50"/>
        <v>220.23589272182718</v>
      </c>
      <c r="K499" s="11">
        <f t="shared" si="46"/>
        <v>0.99547993778180754</v>
      </c>
      <c r="L499" s="11">
        <f t="shared" si="48"/>
        <v>0.99547993778180754</v>
      </c>
      <c r="M499" s="11">
        <f t="shared" si="47"/>
        <v>-4.530308587229288E-3</v>
      </c>
      <c r="N499" s="4">
        <f t="shared" si="49"/>
        <v>1</v>
      </c>
    </row>
    <row r="500" spans="2:14" x14ac:dyDescent="0.25">
      <c r="B500" s="4">
        <v>493</v>
      </c>
      <c r="C500" s="10">
        <f>credit_risk_dataset!B494/1000</f>
        <v>22.45</v>
      </c>
      <c r="D500" s="10">
        <f>credit_risk_dataset!C494/1000</f>
        <v>79.200999999999993</v>
      </c>
      <c r="E500" s="10">
        <f>credit_risk_dataset!D494/100</f>
        <v>6.21</v>
      </c>
      <c r="F500" s="10">
        <f>credit_risk_dataset!E494</f>
        <v>0</v>
      </c>
      <c r="G500" s="10">
        <f>credit_risk_dataset!F494</f>
        <v>1</v>
      </c>
      <c r="H500" s="10">
        <f>credit_risk_dataset!G494</f>
        <v>1</v>
      </c>
      <c r="I500" s="11">
        <f t="shared" si="45"/>
        <v>3.0230872995929126</v>
      </c>
      <c r="J500" s="12">
        <f t="shared" si="50"/>
        <v>20.554652196783877</v>
      </c>
      <c r="K500" s="11">
        <f t="shared" si="46"/>
        <v>0.95360630313723138</v>
      </c>
      <c r="L500" s="11">
        <f t="shared" si="48"/>
        <v>0.95360630313723138</v>
      </c>
      <c r="M500" s="11">
        <f t="shared" si="47"/>
        <v>-4.7504372859390527E-2</v>
      </c>
      <c r="N500" s="4">
        <f t="shared" si="49"/>
        <v>1</v>
      </c>
    </row>
    <row r="501" spans="2:14" x14ac:dyDescent="0.25">
      <c r="B501" s="4">
        <v>494</v>
      </c>
      <c r="C501" s="10">
        <f>credit_risk_dataset!B495/1000</f>
        <v>29.106999999999999</v>
      </c>
      <c r="D501" s="10">
        <f>credit_risk_dataset!C495/1000</f>
        <v>52.265000000000001</v>
      </c>
      <c r="E501" s="10">
        <f>credit_risk_dataset!D495/100</f>
        <v>7.91</v>
      </c>
      <c r="F501" s="10">
        <f>credit_risk_dataset!E495</f>
        <v>12</v>
      </c>
      <c r="G501" s="10">
        <f>credit_risk_dataset!F495</f>
        <v>0</v>
      </c>
      <c r="H501" s="10">
        <f>credit_risk_dataset!G495</f>
        <v>1</v>
      </c>
      <c r="I501" s="11">
        <f t="shared" si="45"/>
        <v>1.8448187096665021</v>
      </c>
      <c r="J501" s="12">
        <f t="shared" si="50"/>
        <v>6.3269526710646256</v>
      </c>
      <c r="K501" s="11">
        <f t="shared" si="46"/>
        <v>0.86351761163284579</v>
      </c>
      <c r="L501" s="11">
        <f t="shared" si="48"/>
        <v>0.86351761163284579</v>
      </c>
      <c r="M501" s="11">
        <f t="shared" si="47"/>
        <v>-0.14674098596604881</v>
      </c>
      <c r="N501" s="4">
        <f t="shared" si="49"/>
        <v>1</v>
      </c>
    </row>
    <row r="502" spans="2:14" x14ac:dyDescent="0.25">
      <c r="B502" s="4">
        <v>495</v>
      </c>
      <c r="C502" s="10">
        <f>credit_risk_dataset!B496/1000</f>
        <v>25.763999999999999</v>
      </c>
      <c r="D502" s="10">
        <f>credit_risk_dataset!C496/1000</f>
        <v>63.872</v>
      </c>
      <c r="E502" s="10">
        <f>credit_risk_dataset!D496/100</f>
        <v>6.08</v>
      </c>
      <c r="F502" s="10">
        <f>credit_risk_dataset!E496</f>
        <v>19</v>
      </c>
      <c r="G502" s="10">
        <f>credit_risk_dataset!F496</f>
        <v>0</v>
      </c>
      <c r="H502" s="10">
        <f>credit_risk_dataset!G496</f>
        <v>1</v>
      </c>
      <c r="I502" s="11">
        <f t="shared" si="45"/>
        <v>3.648177268812602</v>
      </c>
      <c r="J502" s="12">
        <f t="shared" si="50"/>
        <v>38.404600949619145</v>
      </c>
      <c r="K502" s="11">
        <f t="shared" si="46"/>
        <v>0.97462225283594284</v>
      </c>
      <c r="L502" s="11">
        <f t="shared" si="48"/>
        <v>0.97462225283594284</v>
      </c>
      <c r="M502" s="11">
        <f t="shared" si="47"/>
        <v>-2.5705316044617604E-2</v>
      </c>
      <c r="N502" s="4">
        <f t="shared" si="49"/>
        <v>1</v>
      </c>
    </row>
    <row r="503" spans="2:14" x14ac:dyDescent="0.25">
      <c r="B503" s="4">
        <v>496</v>
      </c>
      <c r="C503" s="10">
        <f>credit_risk_dataset!B497/1000</f>
        <v>48.404000000000003</v>
      </c>
      <c r="D503" s="10">
        <f>credit_risk_dataset!C497/1000</f>
        <v>66.197000000000003</v>
      </c>
      <c r="E503" s="10">
        <f>credit_risk_dataset!D497/100</f>
        <v>7.64</v>
      </c>
      <c r="F503" s="10">
        <f>credit_risk_dataset!E497</f>
        <v>25</v>
      </c>
      <c r="G503" s="10">
        <f>credit_risk_dataset!F497</f>
        <v>0</v>
      </c>
      <c r="H503" s="10">
        <f>credit_risk_dataset!G497</f>
        <v>1</v>
      </c>
      <c r="I503" s="11">
        <f t="shared" si="45"/>
        <v>5.1528092361049493</v>
      </c>
      <c r="J503" s="12">
        <f t="shared" si="50"/>
        <v>172.91657212072695</v>
      </c>
      <c r="K503" s="11">
        <f t="shared" si="46"/>
        <v>0.99425011666337448</v>
      </c>
      <c r="L503" s="11">
        <f t="shared" si="48"/>
        <v>0.99425011666337448</v>
      </c>
      <c r="M503" s="11">
        <f t="shared" si="47"/>
        <v>-5.7664775562755524E-3</v>
      </c>
      <c r="N503" s="4">
        <f t="shared" si="49"/>
        <v>1</v>
      </c>
    </row>
    <row r="504" spans="2:14" x14ac:dyDescent="0.25">
      <c r="B504" s="4">
        <v>497</v>
      </c>
      <c r="C504" s="10">
        <f>credit_risk_dataset!B498/1000</f>
        <v>25.491</v>
      </c>
      <c r="D504" s="10">
        <f>credit_risk_dataset!C498/1000</f>
        <v>75.180000000000007</v>
      </c>
      <c r="E504" s="10">
        <f>credit_risk_dataset!D498/100</f>
        <v>7.7</v>
      </c>
      <c r="F504" s="10">
        <f>credit_risk_dataset!E498</f>
        <v>21</v>
      </c>
      <c r="G504" s="10">
        <f>credit_risk_dataset!F498</f>
        <v>0</v>
      </c>
      <c r="H504" s="10">
        <f>credit_risk_dataset!G498</f>
        <v>1</v>
      </c>
      <c r="I504" s="11">
        <f t="shared" si="45"/>
        <v>3.2578845212052094</v>
      </c>
      <c r="J504" s="12">
        <f t="shared" si="50"/>
        <v>25.994488147100309</v>
      </c>
      <c r="K504" s="11">
        <f t="shared" si="46"/>
        <v>0.962955400578417</v>
      </c>
      <c r="L504" s="11">
        <f t="shared" si="48"/>
        <v>0.962955400578417</v>
      </c>
      <c r="M504" s="11">
        <f t="shared" si="47"/>
        <v>-3.7748181259173966E-2</v>
      </c>
      <c r="N504" s="4">
        <f t="shared" si="49"/>
        <v>1</v>
      </c>
    </row>
    <row r="505" spans="2:14" x14ac:dyDescent="0.25">
      <c r="B505" s="4">
        <v>498</v>
      </c>
      <c r="C505" s="10">
        <f>credit_risk_dataset!B499/1000</f>
        <v>43.494</v>
      </c>
      <c r="D505" s="10">
        <f>credit_risk_dataset!C499/1000</f>
        <v>43.71</v>
      </c>
      <c r="E505" s="10">
        <f>credit_risk_dataset!D499/100</f>
        <v>6.31</v>
      </c>
      <c r="F505" s="10">
        <f>credit_risk_dataset!E499</f>
        <v>6</v>
      </c>
      <c r="G505" s="10">
        <f>credit_risk_dataset!F499</f>
        <v>0</v>
      </c>
      <c r="H505" s="10">
        <f>credit_risk_dataset!G499</f>
        <v>1</v>
      </c>
      <c r="I505" s="11">
        <f t="shared" si="45"/>
        <v>2.5436543067445152</v>
      </c>
      <c r="J505" s="12">
        <f t="shared" si="50"/>
        <v>12.72609114309738</v>
      </c>
      <c r="K505" s="11">
        <f t="shared" si="46"/>
        <v>0.92714604692808822</v>
      </c>
      <c r="L505" s="11">
        <f t="shared" si="48"/>
        <v>0.92714604692808822</v>
      </c>
      <c r="M505" s="11">
        <f t="shared" si="47"/>
        <v>-7.5644177898912882E-2</v>
      </c>
      <c r="N505" s="4">
        <f t="shared" si="49"/>
        <v>1</v>
      </c>
    </row>
    <row r="506" spans="2:14" x14ac:dyDescent="0.25">
      <c r="B506" s="4">
        <v>499</v>
      </c>
      <c r="C506" s="10">
        <f>credit_risk_dataset!B500/1000</f>
        <v>8.3729999999999993</v>
      </c>
      <c r="D506" s="10">
        <f>credit_risk_dataset!C500/1000</f>
        <v>49.485999999999997</v>
      </c>
      <c r="E506" s="10">
        <f>credit_risk_dataset!D500/100</f>
        <v>7.72</v>
      </c>
      <c r="F506" s="10">
        <f>credit_risk_dataset!E500</f>
        <v>1</v>
      </c>
      <c r="G506" s="10">
        <f>credit_risk_dataset!F500</f>
        <v>1</v>
      </c>
      <c r="H506" s="10">
        <f>credit_risk_dataset!G500</f>
        <v>0</v>
      </c>
      <c r="I506" s="11">
        <f t="shared" si="45"/>
        <v>1.258119478769776</v>
      </c>
      <c r="J506" s="12">
        <f t="shared" si="50"/>
        <v>3.5187980870872173</v>
      </c>
      <c r="K506" s="11">
        <f t="shared" si="46"/>
        <v>0.77870221666739869</v>
      </c>
      <c r="L506" s="11">
        <f t="shared" si="48"/>
        <v>0.22129778333260131</v>
      </c>
      <c r="M506" s="11">
        <f t="shared" si="47"/>
        <v>-1.5082460485473674</v>
      </c>
      <c r="N506" s="4">
        <f t="shared" si="49"/>
        <v>0</v>
      </c>
    </row>
    <row r="507" spans="2:14" x14ac:dyDescent="0.25">
      <c r="B507" s="4">
        <v>500</v>
      </c>
      <c r="C507" s="10">
        <f>credit_risk_dataset!B501/1000</f>
        <v>17.161000000000001</v>
      </c>
      <c r="D507" s="10">
        <f>credit_risk_dataset!C501/1000</f>
        <v>91.906999999999996</v>
      </c>
      <c r="E507" s="10">
        <f>credit_risk_dataset!D501/100</f>
        <v>7.71</v>
      </c>
      <c r="F507" s="10">
        <f>credit_risk_dataset!E501</f>
        <v>5</v>
      </c>
      <c r="G507" s="10">
        <f>credit_risk_dataset!F501</f>
        <v>0</v>
      </c>
      <c r="H507" s="10">
        <f>credit_risk_dataset!G501</f>
        <v>0</v>
      </c>
      <c r="I507" s="11">
        <f t="shared" si="45"/>
        <v>0.64785510018211478</v>
      </c>
      <c r="J507" s="12">
        <f t="shared" si="50"/>
        <v>1.9114365890039129</v>
      </c>
      <c r="K507" s="11">
        <f t="shared" si="46"/>
        <v>0.65652695175403797</v>
      </c>
      <c r="L507" s="11">
        <f t="shared" si="48"/>
        <v>0.34347304824596203</v>
      </c>
      <c r="M507" s="11">
        <f t="shared" si="47"/>
        <v>-1.0686466325640991</v>
      </c>
      <c r="N507" s="4">
        <f t="shared" si="49"/>
        <v>0</v>
      </c>
    </row>
  </sheetData>
  <mergeCells count="8">
    <mergeCell ref="M2:N2"/>
    <mergeCell ref="Q2:R3"/>
    <mergeCell ref="Q6:R6"/>
    <mergeCell ref="U2:U3"/>
    <mergeCell ref="U8:V8"/>
    <mergeCell ref="U9:V9"/>
    <mergeCell ref="S2:T2"/>
    <mergeCell ref="Q4:Q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credit_risk_dataset</vt:lpstr>
      <vt:lpstr>Model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2025-03-09T12:29:43Z</dcterms:created>
  <dcterms:modified xsi:type="dcterms:W3CDTF">2025-03-09T15:42:23Z</dcterms:modified>
</cp:coreProperties>
</file>