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89870f9c02b3cf52/Desktop/RE Finance Books/"/>
    </mc:Choice>
  </mc:AlternateContent>
  <xr:revisionPtr revIDLastSave="706" documentId="11_F25DC773A252ABDACC1048D7991B778C5ADE58EC" xr6:coauthVersionLast="47" xr6:coauthVersionMax="47" xr10:uidLastSave="{E0C9CF82-328E-4416-85D3-03B668698166}"/>
  <bookViews>
    <workbookView xWindow="-108" yWindow="-108" windowWidth="23256" windowHeight="12456" xr2:uid="{00000000-000D-0000-FFFF-FFFF00000000}"/>
  </bookViews>
  <sheets>
    <sheet name="Book Version" sheetId="1" r:id="rId1"/>
  </sheets>
  <definedNames>
    <definedName name="a">'Book Version'!$C$12</definedName>
    <definedName name="d">'Book Version'!#REF!</definedName>
    <definedName name="Gr">'Book Version'!$C$5</definedName>
    <definedName name="HighRate">'Book Version'!#REF!</definedName>
    <definedName name="LowRate">'Book Version'!$C$6</definedName>
    <definedName name="N">'Book Version'!$C$3</definedName>
    <definedName name="Rent">'Book Version'!$C$7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0" i="1"/>
  <c r="C14" i="1"/>
  <c r="C12" i="1" l="1"/>
  <c r="C15" i="1" s="1"/>
  <c r="C18" i="1" l="1"/>
  <c r="C19" i="1"/>
  <c r="C20" i="1" s="1"/>
  <c r="C17" i="1" s="1"/>
</calcChain>
</file>

<file path=xl/sharedStrings.xml><?xml version="1.0" encoding="utf-8"?>
<sst xmlns="http://schemas.openxmlformats.org/spreadsheetml/2006/main" count="19" uniqueCount="19">
  <si>
    <t>Step II</t>
  </si>
  <si>
    <t>Input  Data</t>
  </si>
  <si>
    <t>Initial Lease per sq.m</t>
  </si>
  <si>
    <t>Lease periods (Y)</t>
  </si>
  <si>
    <t>Cap rate</t>
  </si>
  <si>
    <t>d &lt; 1</t>
  </si>
  <si>
    <t>a</t>
  </si>
  <si>
    <t>Arrears</t>
  </si>
  <si>
    <t>Step I (Geometric Progression)</t>
  </si>
  <si>
    <t>Building value from cap rates (S)</t>
  </si>
  <si>
    <t>Check</t>
  </si>
  <si>
    <t>S calculated by G.P.</t>
  </si>
  <si>
    <t>d2</t>
  </si>
  <si>
    <t>a2</t>
  </si>
  <si>
    <t>Cashflow term - annual payments</t>
  </si>
  <si>
    <t>Annual market rent growth rate (Inf)</t>
  </si>
  <si>
    <t>Implied Inter-lease rate (r2)</t>
  </si>
  <si>
    <t>Intra-lease discount rate (r1)</t>
  </si>
  <si>
    <t>PV of  N year flows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</si>
</sst>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mbria"/>
      <family val="1"/>
      <charset val="204"/>
    </font>
    <font>
      <b/>
      <sz val="11"/>
      <color theme="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2" borderId="4" xfId="0" applyFont="1" applyFill="1" applyBorder="1"/>
    <xf numFmtId="0" fontId="3" fillId="0" borderId="2" xfId="0" applyFont="1" applyBorder="1"/>
    <xf numFmtId="0" fontId="3" fillId="0" borderId="5" xfId="0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44" fontId="3" fillId="0" borderId="5" xfId="2" applyFont="1" applyBorder="1" applyAlignment="1">
      <alignment horizontal="right" vertical="center"/>
    </xf>
    <xf numFmtId="0" fontId="3" fillId="2" borderId="2" xfId="0" applyFont="1" applyFill="1" applyBorder="1"/>
    <xf numFmtId="0" fontId="3" fillId="2" borderId="5" xfId="0" applyFont="1" applyFill="1" applyBorder="1" applyAlignment="1">
      <alignment horizontal="right" vertical="center"/>
    </xf>
    <xf numFmtId="8" fontId="3" fillId="0" borderId="5" xfId="0" applyNumberFormat="1" applyFont="1" applyBorder="1" applyAlignment="1">
      <alignment horizontal="right" vertical="center"/>
    </xf>
    <xf numFmtId="0" fontId="4" fillId="3" borderId="3" xfId="0" applyFont="1" applyFill="1" applyBorder="1"/>
    <xf numFmtId="10" fontId="4" fillId="3" borderId="6" xfId="0" applyNumberFormat="1" applyFont="1" applyFill="1" applyBorder="1" applyAlignment="1">
      <alignment horizontal="right" vertical="center"/>
    </xf>
    <xf numFmtId="0" fontId="3" fillId="0" borderId="3" xfId="0" applyFont="1" applyBorder="1"/>
    <xf numFmtId="8" fontId="3" fillId="0" borderId="6" xfId="0" applyNumberFormat="1" applyFont="1" applyBorder="1" applyAlignment="1">
      <alignment horizontal="right" vertical="center"/>
    </xf>
    <xf numFmtId="165" fontId="3" fillId="2" borderId="4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9660521B-9168-432B-A60F-F0F59D998612}" type="doc">
      <dgm:prSet loTypeId="urn:microsoft.com/office/officeart/2005/8/layout/hierarchy2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A824C268-D6CB-4093-B0D1-D16B4731458A}">
      <dgm:prSet phldrT="[Text]" custT="1"/>
      <dgm:spPr/>
      <dgm:t>
        <a:bodyPr/>
        <a:lstStyle/>
        <a:p>
          <a:r>
            <a:rPr lang="en-US" sz="1100">
              <a:latin typeface="Cambria" panose="02040503050406030204" pitchFamily="18" charset="0"/>
              <a:ea typeface="Cambria" panose="02040503050406030204" pitchFamily="18" charset="0"/>
            </a:rPr>
            <a:t>Implied Inter-lease Discount Rate (r2)</a:t>
          </a:r>
        </a:p>
      </dgm:t>
    </dgm:pt>
    <dgm:pt modelId="{7C154666-DB70-4237-8D2F-966151E14159}" type="parTrans" cxnId="{1EF90BCB-7975-43B4-A4F2-456E3EB2BCC7}">
      <dgm:prSet/>
      <dgm:spPr/>
      <dgm:t>
        <a:bodyPr/>
        <a:lstStyle/>
        <a:p>
          <a:endParaRPr lang="en-US" sz="1100">
            <a:latin typeface="Cambria" panose="02040503050406030204" pitchFamily="18" charset="0"/>
            <a:ea typeface="Cambria" panose="02040503050406030204" pitchFamily="18" charset="0"/>
          </a:endParaRPr>
        </a:p>
      </dgm:t>
    </dgm:pt>
    <dgm:pt modelId="{2A165837-CA61-4BEB-8B22-831398871742}" type="sibTrans" cxnId="{1EF90BCB-7975-43B4-A4F2-456E3EB2BCC7}">
      <dgm:prSet/>
      <dgm:spPr/>
      <dgm:t>
        <a:bodyPr/>
        <a:lstStyle/>
        <a:p>
          <a:endParaRPr lang="en-US" sz="1100">
            <a:latin typeface="Cambria" panose="02040503050406030204" pitchFamily="18" charset="0"/>
            <a:ea typeface="Cambria" panose="02040503050406030204" pitchFamily="18" charset="0"/>
          </a:endParaRPr>
        </a:p>
      </dgm:t>
    </dgm:pt>
    <dgm:pt modelId="{37D66BF6-3B02-4BE9-B9EA-F98E71F5C589}">
      <dgm:prSet phldrT="[Text]" custT="1"/>
      <dgm:spPr/>
      <dgm:t>
        <a:bodyPr/>
        <a:lstStyle/>
        <a:p>
          <a:r>
            <a:rPr lang="en-US" sz="1100">
              <a:latin typeface="Cambria" panose="02040503050406030204" pitchFamily="18" charset="0"/>
              <a:ea typeface="Cambria" panose="02040503050406030204" pitchFamily="18" charset="0"/>
            </a:rPr>
            <a:t>Bulding Value:         S = f(N,r1,Gr</a:t>
          </a:r>
          <a:r>
            <a:rPr lang="ka-GE" sz="1100">
              <a:latin typeface="Cambria" panose="02040503050406030204" pitchFamily="18" charset="0"/>
              <a:ea typeface="Cambria" panose="02040503050406030204" pitchFamily="18" charset="0"/>
            </a:rPr>
            <a:t>, </a:t>
          </a:r>
          <a:r>
            <a:rPr lang="en-US" sz="1100">
              <a:latin typeface="Cambria" panose="02040503050406030204" pitchFamily="18" charset="0"/>
              <a:ea typeface="Cambria" panose="02040503050406030204" pitchFamily="18" charset="0"/>
            </a:rPr>
            <a:t>r2)</a:t>
          </a:r>
        </a:p>
      </dgm:t>
    </dgm:pt>
    <dgm:pt modelId="{BE7ACEEE-EF98-4BFE-A21F-1BBD3B9CB90A}" type="parTrans" cxnId="{13C8FE11-03EA-47B5-AE95-A169C1912771}">
      <dgm:prSet custT="1"/>
      <dgm:spPr/>
      <dgm:t>
        <a:bodyPr/>
        <a:lstStyle/>
        <a:p>
          <a:endParaRPr lang="en-US" sz="1100">
            <a:latin typeface="Cambria" panose="02040503050406030204" pitchFamily="18" charset="0"/>
            <a:ea typeface="Cambria" panose="02040503050406030204" pitchFamily="18" charset="0"/>
          </a:endParaRPr>
        </a:p>
      </dgm:t>
    </dgm:pt>
    <dgm:pt modelId="{DFFFD431-6FB3-454A-B8BA-462DCF74610A}" type="sibTrans" cxnId="{13C8FE11-03EA-47B5-AE95-A169C1912771}">
      <dgm:prSet/>
      <dgm:spPr/>
      <dgm:t>
        <a:bodyPr/>
        <a:lstStyle/>
        <a:p>
          <a:endParaRPr lang="en-US" sz="1100">
            <a:latin typeface="Cambria" panose="02040503050406030204" pitchFamily="18" charset="0"/>
            <a:ea typeface="Cambria" panose="02040503050406030204" pitchFamily="18" charset="0"/>
          </a:endParaRPr>
        </a:p>
      </dgm:t>
    </dgm:pt>
    <dgm:pt modelId="{920FA904-963C-4BB0-BF0F-839A112DA906}">
      <dgm:prSet phldrT="[Text]" custT="1"/>
      <dgm:spPr/>
      <dgm:t>
        <a:bodyPr/>
        <a:lstStyle/>
        <a:p>
          <a:r>
            <a:rPr lang="en-US" sz="1100">
              <a:latin typeface="Cambria" panose="02040503050406030204" pitchFamily="18" charset="0"/>
              <a:ea typeface="Cambria" panose="02040503050406030204" pitchFamily="18" charset="0"/>
            </a:rPr>
            <a:t>One Lease Contract Lifetime (Y)</a:t>
          </a:r>
        </a:p>
      </dgm:t>
    </dgm:pt>
    <dgm:pt modelId="{5887E8CA-52AE-44A6-B60D-6FEBE07275AB}" type="parTrans" cxnId="{62017870-71CB-4101-8794-51A2C358F6A5}">
      <dgm:prSet custT="1"/>
      <dgm:spPr/>
      <dgm:t>
        <a:bodyPr/>
        <a:lstStyle/>
        <a:p>
          <a:endParaRPr lang="en-US" sz="1100">
            <a:latin typeface="Cambria" panose="02040503050406030204" pitchFamily="18" charset="0"/>
            <a:ea typeface="Cambria" panose="02040503050406030204" pitchFamily="18" charset="0"/>
          </a:endParaRPr>
        </a:p>
      </dgm:t>
    </dgm:pt>
    <dgm:pt modelId="{8E1583AC-B419-4C8D-B68F-D1F28408712C}" type="sibTrans" cxnId="{62017870-71CB-4101-8794-51A2C358F6A5}">
      <dgm:prSet/>
      <dgm:spPr/>
      <dgm:t>
        <a:bodyPr/>
        <a:lstStyle/>
        <a:p>
          <a:endParaRPr lang="en-US" sz="1100">
            <a:latin typeface="Cambria" panose="02040503050406030204" pitchFamily="18" charset="0"/>
            <a:ea typeface="Cambria" panose="02040503050406030204" pitchFamily="18" charset="0"/>
          </a:endParaRPr>
        </a:p>
      </dgm:t>
    </dgm:pt>
    <dgm:pt modelId="{63C945E8-4539-448F-BE69-01C0B4940B91}">
      <dgm:prSet phldrT="[Text]" custT="1"/>
      <dgm:spPr/>
      <dgm:t>
        <a:bodyPr/>
        <a:lstStyle/>
        <a:p>
          <a:r>
            <a:rPr lang="en-US" sz="1100">
              <a:latin typeface="Cambria" panose="02040503050406030204" pitchFamily="18" charset="0"/>
              <a:ea typeface="Cambria" panose="02040503050406030204" pitchFamily="18" charset="0"/>
            </a:rPr>
            <a:t>Intra-lease Rate = Tenants Mortgage Rate (%)</a:t>
          </a:r>
        </a:p>
      </dgm:t>
    </dgm:pt>
    <dgm:pt modelId="{F30D9CF4-8CD1-4CA2-804A-3FEAEBF1DCA6}" type="parTrans" cxnId="{A7F72292-A6E4-46A8-8A76-F6AEB4CCA367}">
      <dgm:prSet custT="1"/>
      <dgm:spPr/>
      <dgm:t>
        <a:bodyPr/>
        <a:lstStyle/>
        <a:p>
          <a:endParaRPr lang="en-US" sz="1100">
            <a:latin typeface="Cambria" panose="02040503050406030204" pitchFamily="18" charset="0"/>
            <a:ea typeface="Cambria" panose="02040503050406030204" pitchFamily="18" charset="0"/>
          </a:endParaRPr>
        </a:p>
      </dgm:t>
    </dgm:pt>
    <dgm:pt modelId="{3B50BD08-8815-46F6-9869-4EF11322960B}" type="sibTrans" cxnId="{A7F72292-A6E4-46A8-8A76-F6AEB4CCA367}">
      <dgm:prSet/>
      <dgm:spPr/>
      <dgm:t>
        <a:bodyPr/>
        <a:lstStyle/>
        <a:p>
          <a:endParaRPr lang="en-US" sz="1100">
            <a:latin typeface="Cambria" panose="02040503050406030204" pitchFamily="18" charset="0"/>
            <a:ea typeface="Cambria" panose="02040503050406030204" pitchFamily="18" charset="0"/>
          </a:endParaRPr>
        </a:p>
      </dgm:t>
    </dgm:pt>
    <dgm:pt modelId="{C2602B08-97DC-40B3-A728-4DD1625C7A2D}">
      <dgm:prSet phldrT="[Text]" custT="1"/>
      <dgm:spPr/>
      <dgm:t>
        <a:bodyPr/>
        <a:lstStyle/>
        <a:p>
          <a:r>
            <a:rPr lang="en-US" sz="1100">
              <a:latin typeface="Cambria" panose="02040503050406030204" pitchFamily="18" charset="0"/>
              <a:ea typeface="Cambria" panose="02040503050406030204" pitchFamily="18" charset="0"/>
            </a:rPr>
            <a:t>S = Rent/Cap Rate</a:t>
          </a:r>
        </a:p>
      </dgm:t>
    </dgm:pt>
    <dgm:pt modelId="{F5EC6D4B-F031-4388-9453-37C0E53CFC65}" type="parTrans" cxnId="{BD5DD123-0DF1-40B2-85E2-8524B6B8D4D4}">
      <dgm:prSet custT="1"/>
      <dgm:spPr/>
      <dgm:t>
        <a:bodyPr/>
        <a:lstStyle/>
        <a:p>
          <a:endParaRPr lang="en-US" sz="1100">
            <a:latin typeface="Cambria" panose="02040503050406030204" pitchFamily="18" charset="0"/>
            <a:ea typeface="Cambria" panose="02040503050406030204" pitchFamily="18" charset="0"/>
          </a:endParaRPr>
        </a:p>
      </dgm:t>
    </dgm:pt>
    <dgm:pt modelId="{24AA9B61-91FB-4D37-A769-4966CFAA200F}" type="sibTrans" cxnId="{BD5DD123-0DF1-40B2-85E2-8524B6B8D4D4}">
      <dgm:prSet/>
      <dgm:spPr/>
      <dgm:t>
        <a:bodyPr/>
        <a:lstStyle/>
        <a:p>
          <a:endParaRPr lang="en-US" sz="1100">
            <a:latin typeface="Cambria" panose="02040503050406030204" pitchFamily="18" charset="0"/>
            <a:ea typeface="Cambria" panose="02040503050406030204" pitchFamily="18" charset="0"/>
          </a:endParaRPr>
        </a:p>
      </dgm:t>
    </dgm:pt>
    <dgm:pt modelId="{F9CE30B9-FFE1-4B20-A8A1-75B04C0FC064}">
      <dgm:prSet phldrT="[Text]" custT="1"/>
      <dgm:spPr/>
      <dgm:t>
        <a:bodyPr/>
        <a:lstStyle/>
        <a:p>
          <a:r>
            <a:rPr lang="en-US" sz="1100">
              <a:latin typeface="Cambria" panose="02040503050406030204" pitchFamily="18" charset="0"/>
              <a:ea typeface="Cambria" panose="02040503050406030204" pitchFamily="18" charset="0"/>
            </a:rPr>
            <a:t>Cap Rate (%)</a:t>
          </a:r>
        </a:p>
      </dgm:t>
    </dgm:pt>
    <dgm:pt modelId="{2D513E0F-882D-484B-B132-9B700D5CFDEE}" type="parTrans" cxnId="{89A5A936-9050-41C0-B9C3-0C90CACE1B82}">
      <dgm:prSet custT="1"/>
      <dgm:spPr/>
      <dgm:t>
        <a:bodyPr/>
        <a:lstStyle/>
        <a:p>
          <a:endParaRPr lang="en-US" sz="1100">
            <a:latin typeface="Cambria" panose="02040503050406030204" pitchFamily="18" charset="0"/>
            <a:ea typeface="Cambria" panose="02040503050406030204" pitchFamily="18" charset="0"/>
          </a:endParaRPr>
        </a:p>
      </dgm:t>
    </dgm:pt>
    <dgm:pt modelId="{A936709F-ECC6-4998-9F40-5292C75AF5AE}" type="sibTrans" cxnId="{89A5A936-9050-41C0-B9C3-0C90CACE1B82}">
      <dgm:prSet/>
      <dgm:spPr/>
      <dgm:t>
        <a:bodyPr/>
        <a:lstStyle/>
        <a:p>
          <a:endParaRPr lang="en-US" sz="1100">
            <a:latin typeface="Cambria" panose="02040503050406030204" pitchFamily="18" charset="0"/>
            <a:ea typeface="Cambria" panose="02040503050406030204" pitchFamily="18" charset="0"/>
          </a:endParaRPr>
        </a:p>
      </dgm:t>
    </dgm:pt>
    <dgm:pt modelId="{957107A4-B4B7-4D52-A5C6-9953F69ECD98}">
      <dgm:prSet custT="1"/>
      <dgm:spPr/>
      <dgm:t>
        <a:bodyPr/>
        <a:lstStyle/>
        <a:p>
          <a:r>
            <a:rPr lang="en-US" sz="1100">
              <a:latin typeface="Cambria" panose="02040503050406030204" pitchFamily="18" charset="0"/>
              <a:ea typeface="Cambria" panose="02040503050406030204" pitchFamily="18" charset="0"/>
            </a:rPr>
            <a:t>Initial Rent ($)</a:t>
          </a:r>
        </a:p>
      </dgm:t>
    </dgm:pt>
    <dgm:pt modelId="{C00BFD20-0CEE-4DC8-9740-BEA16706BBD7}" type="parTrans" cxnId="{C5AB4556-5248-4870-8705-37BCC474C652}">
      <dgm:prSet custT="1"/>
      <dgm:spPr/>
      <dgm:t>
        <a:bodyPr/>
        <a:lstStyle/>
        <a:p>
          <a:endParaRPr lang="en-US" sz="1100">
            <a:latin typeface="Cambria" panose="02040503050406030204" pitchFamily="18" charset="0"/>
            <a:ea typeface="Cambria" panose="02040503050406030204" pitchFamily="18" charset="0"/>
          </a:endParaRPr>
        </a:p>
      </dgm:t>
    </dgm:pt>
    <dgm:pt modelId="{FD1154EE-EF89-4083-B137-F76D90ADC534}" type="sibTrans" cxnId="{C5AB4556-5248-4870-8705-37BCC474C652}">
      <dgm:prSet/>
      <dgm:spPr/>
      <dgm:t>
        <a:bodyPr/>
        <a:lstStyle/>
        <a:p>
          <a:endParaRPr lang="en-US" sz="1100">
            <a:latin typeface="Cambria" panose="02040503050406030204" pitchFamily="18" charset="0"/>
            <a:ea typeface="Cambria" panose="02040503050406030204" pitchFamily="18" charset="0"/>
          </a:endParaRPr>
        </a:p>
      </dgm:t>
    </dgm:pt>
    <dgm:pt modelId="{5AA929BD-AD72-49A0-A8B1-94F9EB447F27}">
      <dgm:prSet custT="1"/>
      <dgm:spPr/>
      <dgm:t>
        <a:bodyPr/>
        <a:lstStyle/>
        <a:p>
          <a:r>
            <a:rPr lang="en-US" sz="1100">
              <a:latin typeface="Cambria" panose="02040503050406030204" pitchFamily="18" charset="0"/>
              <a:ea typeface="Cambria" panose="02040503050406030204" pitchFamily="18" charset="0"/>
            </a:rPr>
            <a:t>Annual Rent Growth Rate (%) = Expected Inflation</a:t>
          </a:r>
        </a:p>
      </dgm:t>
    </dgm:pt>
    <dgm:pt modelId="{C7005C60-8C08-47ED-B4E4-A585C5658218}" type="parTrans" cxnId="{2BAA702B-7536-4643-8346-DD036A358698}">
      <dgm:prSet custT="1"/>
      <dgm:spPr/>
      <dgm:t>
        <a:bodyPr/>
        <a:lstStyle/>
        <a:p>
          <a:endParaRPr lang="en-US" sz="1100">
            <a:latin typeface="Cambria" panose="02040503050406030204" pitchFamily="18" charset="0"/>
            <a:ea typeface="Cambria" panose="02040503050406030204" pitchFamily="18" charset="0"/>
          </a:endParaRPr>
        </a:p>
      </dgm:t>
    </dgm:pt>
    <dgm:pt modelId="{AEA9EAFE-6F56-4488-A52D-C50AB54F51B1}" type="sibTrans" cxnId="{2BAA702B-7536-4643-8346-DD036A358698}">
      <dgm:prSet/>
      <dgm:spPr/>
      <dgm:t>
        <a:bodyPr/>
        <a:lstStyle/>
        <a:p>
          <a:endParaRPr lang="en-US" sz="1100">
            <a:latin typeface="Cambria" panose="02040503050406030204" pitchFamily="18" charset="0"/>
            <a:ea typeface="Cambria" panose="02040503050406030204" pitchFamily="18" charset="0"/>
          </a:endParaRPr>
        </a:p>
      </dgm:t>
    </dgm:pt>
    <dgm:pt modelId="{94EA452A-D7D6-483A-BE68-DCBC1D5F7733}" type="pres">
      <dgm:prSet presAssocID="{9660521B-9168-432B-A60F-F0F59D998612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83EC1A9E-77E2-4BAD-BB62-CC9AFD401CE5}" type="pres">
      <dgm:prSet presAssocID="{A824C268-D6CB-4093-B0D1-D16B4731458A}" presName="root1" presStyleCnt="0"/>
      <dgm:spPr/>
    </dgm:pt>
    <dgm:pt modelId="{D126F356-99B7-4B5A-96C5-8104CC5BC39A}" type="pres">
      <dgm:prSet presAssocID="{A824C268-D6CB-4093-B0D1-D16B4731458A}" presName="LevelOneTextNode" presStyleLbl="node0" presStyleIdx="0" presStyleCnt="1">
        <dgm:presLayoutVars>
          <dgm:chPref val="3"/>
        </dgm:presLayoutVars>
      </dgm:prSet>
      <dgm:spPr/>
    </dgm:pt>
    <dgm:pt modelId="{6D995806-455A-4232-B34D-534E54409DE4}" type="pres">
      <dgm:prSet presAssocID="{A824C268-D6CB-4093-B0D1-D16B4731458A}" presName="level2hierChild" presStyleCnt="0"/>
      <dgm:spPr/>
    </dgm:pt>
    <dgm:pt modelId="{B406B894-273B-4854-AA4C-9BBE317C3391}" type="pres">
      <dgm:prSet presAssocID="{BE7ACEEE-EF98-4BFE-A21F-1BBD3B9CB90A}" presName="conn2-1" presStyleLbl="parChTrans1D2" presStyleIdx="0" presStyleCnt="2"/>
      <dgm:spPr/>
    </dgm:pt>
    <dgm:pt modelId="{74098A51-352E-4A9F-8266-463278906C28}" type="pres">
      <dgm:prSet presAssocID="{BE7ACEEE-EF98-4BFE-A21F-1BBD3B9CB90A}" presName="connTx" presStyleLbl="parChTrans1D2" presStyleIdx="0" presStyleCnt="2"/>
      <dgm:spPr/>
    </dgm:pt>
    <dgm:pt modelId="{38CF18AF-B7EE-4D73-807D-BA0F40BE025C}" type="pres">
      <dgm:prSet presAssocID="{37D66BF6-3B02-4BE9-B9EA-F98E71F5C589}" presName="root2" presStyleCnt="0"/>
      <dgm:spPr/>
    </dgm:pt>
    <dgm:pt modelId="{608D899A-37F2-4595-82FF-CB4AC947BE89}" type="pres">
      <dgm:prSet presAssocID="{37D66BF6-3B02-4BE9-B9EA-F98E71F5C589}" presName="LevelTwoTextNode" presStyleLbl="node2" presStyleIdx="0" presStyleCnt="2">
        <dgm:presLayoutVars>
          <dgm:chPref val="3"/>
        </dgm:presLayoutVars>
      </dgm:prSet>
      <dgm:spPr/>
    </dgm:pt>
    <dgm:pt modelId="{5B3E3884-8906-4BA4-8EC5-BDFF99DC5176}" type="pres">
      <dgm:prSet presAssocID="{37D66BF6-3B02-4BE9-B9EA-F98E71F5C589}" presName="level3hierChild" presStyleCnt="0"/>
      <dgm:spPr/>
    </dgm:pt>
    <dgm:pt modelId="{BC21F3D8-1507-45D9-B510-C463E96C02EC}" type="pres">
      <dgm:prSet presAssocID="{5887E8CA-52AE-44A6-B60D-6FEBE07275AB}" presName="conn2-1" presStyleLbl="parChTrans1D3" presStyleIdx="0" presStyleCnt="5"/>
      <dgm:spPr/>
    </dgm:pt>
    <dgm:pt modelId="{75D621FC-2E5F-41D2-A446-00AD5B5B1569}" type="pres">
      <dgm:prSet presAssocID="{5887E8CA-52AE-44A6-B60D-6FEBE07275AB}" presName="connTx" presStyleLbl="parChTrans1D3" presStyleIdx="0" presStyleCnt="5"/>
      <dgm:spPr/>
    </dgm:pt>
    <dgm:pt modelId="{0DCEC288-2038-44D5-99A0-8144A4209F60}" type="pres">
      <dgm:prSet presAssocID="{920FA904-963C-4BB0-BF0F-839A112DA906}" presName="root2" presStyleCnt="0"/>
      <dgm:spPr/>
    </dgm:pt>
    <dgm:pt modelId="{F68E5EAB-96EC-4008-A78D-9ABE9840EFD0}" type="pres">
      <dgm:prSet presAssocID="{920FA904-963C-4BB0-BF0F-839A112DA906}" presName="LevelTwoTextNode" presStyleLbl="node3" presStyleIdx="0" presStyleCnt="5">
        <dgm:presLayoutVars>
          <dgm:chPref val="3"/>
        </dgm:presLayoutVars>
      </dgm:prSet>
      <dgm:spPr/>
    </dgm:pt>
    <dgm:pt modelId="{87AFE504-C16C-46AA-AFE3-271200F651F9}" type="pres">
      <dgm:prSet presAssocID="{920FA904-963C-4BB0-BF0F-839A112DA906}" presName="level3hierChild" presStyleCnt="0"/>
      <dgm:spPr/>
    </dgm:pt>
    <dgm:pt modelId="{6BC80948-7F0B-4290-B5A5-C6E9C41F4BC8}" type="pres">
      <dgm:prSet presAssocID="{F30D9CF4-8CD1-4CA2-804A-3FEAEBF1DCA6}" presName="conn2-1" presStyleLbl="parChTrans1D3" presStyleIdx="1" presStyleCnt="5"/>
      <dgm:spPr/>
    </dgm:pt>
    <dgm:pt modelId="{AD0D0F4B-C53F-461D-8F95-359037F129DD}" type="pres">
      <dgm:prSet presAssocID="{F30D9CF4-8CD1-4CA2-804A-3FEAEBF1DCA6}" presName="connTx" presStyleLbl="parChTrans1D3" presStyleIdx="1" presStyleCnt="5"/>
      <dgm:spPr/>
    </dgm:pt>
    <dgm:pt modelId="{4A98D4BD-22F5-4875-8F05-8EACA299FA5D}" type="pres">
      <dgm:prSet presAssocID="{63C945E8-4539-448F-BE69-01C0B4940B91}" presName="root2" presStyleCnt="0"/>
      <dgm:spPr/>
    </dgm:pt>
    <dgm:pt modelId="{3C861A45-DAB3-4AFD-8F6F-445B06038E5A}" type="pres">
      <dgm:prSet presAssocID="{63C945E8-4539-448F-BE69-01C0B4940B91}" presName="LevelTwoTextNode" presStyleLbl="node3" presStyleIdx="1" presStyleCnt="5">
        <dgm:presLayoutVars>
          <dgm:chPref val="3"/>
        </dgm:presLayoutVars>
      </dgm:prSet>
      <dgm:spPr/>
    </dgm:pt>
    <dgm:pt modelId="{9A2DDA93-A04C-4B3E-8946-5FDF31D1D16E}" type="pres">
      <dgm:prSet presAssocID="{63C945E8-4539-448F-BE69-01C0B4940B91}" presName="level3hierChild" presStyleCnt="0"/>
      <dgm:spPr/>
    </dgm:pt>
    <dgm:pt modelId="{A6945855-2920-4162-9EE0-22941E9866F9}" type="pres">
      <dgm:prSet presAssocID="{C7005C60-8C08-47ED-B4E4-A585C5658218}" presName="conn2-1" presStyleLbl="parChTrans1D3" presStyleIdx="2" presStyleCnt="5"/>
      <dgm:spPr/>
    </dgm:pt>
    <dgm:pt modelId="{85F70259-F28D-476B-A2F0-4EF1281C412F}" type="pres">
      <dgm:prSet presAssocID="{C7005C60-8C08-47ED-B4E4-A585C5658218}" presName="connTx" presStyleLbl="parChTrans1D3" presStyleIdx="2" presStyleCnt="5"/>
      <dgm:spPr/>
    </dgm:pt>
    <dgm:pt modelId="{09C147D0-A671-474C-8FBA-AF41ABF6DFE8}" type="pres">
      <dgm:prSet presAssocID="{5AA929BD-AD72-49A0-A8B1-94F9EB447F27}" presName="root2" presStyleCnt="0"/>
      <dgm:spPr/>
    </dgm:pt>
    <dgm:pt modelId="{46F841AB-A673-4CE9-AA31-28D57DDA1D4F}" type="pres">
      <dgm:prSet presAssocID="{5AA929BD-AD72-49A0-A8B1-94F9EB447F27}" presName="LevelTwoTextNode" presStyleLbl="node3" presStyleIdx="2" presStyleCnt="5">
        <dgm:presLayoutVars>
          <dgm:chPref val="3"/>
        </dgm:presLayoutVars>
      </dgm:prSet>
      <dgm:spPr/>
    </dgm:pt>
    <dgm:pt modelId="{E34224AC-7F5A-4076-BEE4-9CADEF3854B9}" type="pres">
      <dgm:prSet presAssocID="{5AA929BD-AD72-49A0-A8B1-94F9EB447F27}" presName="level3hierChild" presStyleCnt="0"/>
      <dgm:spPr/>
    </dgm:pt>
    <dgm:pt modelId="{FC8DC1B2-E02A-4408-8F10-D3DE7EADF9D1}" type="pres">
      <dgm:prSet presAssocID="{F5EC6D4B-F031-4388-9453-37C0E53CFC65}" presName="conn2-1" presStyleLbl="parChTrans1D2" presStyleIdx="1" presStyleCnt="2"/>
      <dgm:spPr/>
    </dgm:pt>
    <dgm:pt modelId="{76D28540-FBEF-4386-B2A9-7DED147693FF}" type="pres">
      <dgm:prSet presAssocID="{F5EC6D4B-F031-4388-9453-37C0E53CFC65}" presName="connTx" presStyleLbl="parChTrans1D2" presStyleIdx="1" presStyleCnt="2"/>
      <dgm:spPr/>
    </dgm:pt>
    <dgm:pt modelId="{B389A3AF-20BC-488E-807E-AA322CB1ACB2}" type="pres">
      <dgm:prSet presAssocID="{C2602B08-97DC-40B3-A728-4DD1625C7A2D}" presName="root2" presStyleCnt="0"/>
      <dgm:spPr/>
    </dgm:pt>
    <dgm:pt modelId="{E199F2B3-8474-43D1-BF46-229AFFBC87A6}" type="pres">
      <dgm:prSet presAssocID="{C2602B08-97DC-40B3-A728-4DD1625C7A2D}" presName="LevelTwoTextNode" presStyleLbl="node2" presStyleIdx="1" presStyleCnt="2">
        <dgm:presLayoutVars>
          <dgm:chPref val="3"/>
        </dgm:presLayoutVars>
      </dgm:prSet>
      <dgm:spPr/>
    </dgm:pt>
    <dgm:pt modelId="{A5C49BE5-53E2-40A0-91BA-B83D175DC657}" type="pres">
      <dgm:prSet presAssocID="{C2602B08-97DC-40B3-A728-4DD1625C7A2D}" presName="level3hierChild" presStyleCnt="0"/>
      <dgm:spPr/>
    </dgm:pt>
    <dgm:pt modelId="{178EE01A-281B-456D-BDF9-051D81102FE9}" type="pres">
      <dgm:prSet presAssocID="{2D513E0F-882D-484B-B132-9B700D5CFDEE}" presName="conn2-1" presStyleLbl="parChTrans1D3" presStyleIdx="3" presStyleCnt="5"/>
      <dgm:spPr/>
    </dgm:pt>
    <dgm:pt modelId="{B930594F-96E3-4E70-825F-4AEE08CBD5ED}" type="pres">
      <dgm:prSet presAssocID="{2D513E0F-882D-484B-B132-9B700D5CFDEE}" presName="connTx" presStyleLbl="parChTrans1D3" presStyleIdx="3" presStyleCnt="5"/>
      <dgm:spPr/>
    </dgm:pt>
    <dgm:pt modelId="{4743BBEA-B6F2-4AA8-A93E-4BFA6C406DCD}" type="pres">
      <dgm:prSet presAssocID="{F9CE30B9-FFE1-4B20-A8A1-75B04C0FC064}" presName="root2" presStyleCnt="0"/>
      <dgm:spPr/>
    </dgm:pt>
    <dgm:pt modelId="{CC8684B6-0CB6-49D6-9558-805C1DC8921C}" type="pres">
      <dgm:prSet presAssocID="{F9CE30B9-FFE1-4B20-A8A1-75B04C0FC064}" presName="LevelTwoTextNode" presStyleLbl="node3" presStyleIdx="3" presStyleCnt="5">
        <dgm:presLayoutVars>
          <dgm:chPref val="3"/>
        </dgm:presLayoutVars>
      </dgm:prSet>
      <dgm:spPr/>
    </dgm:pt>
    <dgm:pt modelId="{B461344D-2690-44D8-A43F-E29001776AE5}" type="pres">
      <dgm:prSet presAssocID="{F9CE30B9-FFE1-4B20-A8A1-75B04C0FC064}" presName="level3hierChild" presStyleCnt="0"/>
      <dgm:spPr/>
    </dgm:pt>
    <dgm:pt modelId="{6910191E-852A-4D4A-9A2A-E8EB65EDBBB0}" type="pres">
      <dgm:prSet presAssocID="{C00BFD20-0CEE-4DC8-9740-BEA16706BBD7}" presName="conn2-1" presStyleLbl="parChTrans1D3" presStyleIdx="4" presStyleCnt="5"/>
      <dgm:spPr/>
    </dgm:pt>
    <dgm:pt modelId="{E8CDC17D-24DA-46B6-9F2A-2D7D0523FD42}" type="pres">
      <dgm:prSet presAssocID="{C00BFD20-0CEE-4DC8-9740-BEA16706BBD7}" presName="connTx" presStyleLbl="parChTrans1D3" presStyleIdx="4" presStyleCnt="5"/>
      <dgm:spPr/>
    </dgm:pt>
    <dgm:pt modelId="{643EC299-CB5E-4ECB-90B8-4C03AC195705}" type="pres">
      <dgm:prSet presAssocID="{957107A4-B4B7-4D52-A5C6-9953F69ECD98}" presName="root2" presStyleCnt="0"/>
      <dgm:spPr/>
    </dgm:pt>
    <dgm:pt modelId="{4FDFEA81-301E-49A5-933D-23FAD6203BC8}" type="pres">
      <dgm:prSet presAssocID="{957107A4-B4B7-4D52-A5C6-9953F69ECD98}" presName="LevelTwoTextNode" presStyleLbl="node3" presStyleIdx="4" presStyleCnt="5">
        <dgm:presLayoutVars>
          <dgm:chPref val="3"/>
        </dgm:presLayoutVars>
      </dgm:prSet>
      <dgm:spPr/>
    </dgm:pt>
    <dgm:pt modelId="{B2694CA7-3ACD-4BE0-8CFE-6A83A0F7BEF5}" type="pres">
      <dgm:prSet presAssocID="{957107A4-B4B7-4D52-A5C6-9953F69ECD98}" presName="level3hierChild" presStyleCnt="0"/>
      <dgm:spPr/>
    </dgm:pt>
  </dgm:ptLst>
  <dgm:cxnLst>
    <dgm:cxn modelId="{608EB20B-732A-49DA-B4FE-CE0B5F0628FB}" type="presOf" srcId="{C2602B08-97DC-40B3-A728-4DD1625C7A2D}" destId="{E199F2B3-8474-43D1-BF46-229AFFBC87A6}" srcOrd="0" destOrd="0" presId="urn:microsoft.com/office/officeart/2005/8/layout/hierarchy2"/>
    <dgm:cxn modelId="{16C1D20C-7D8F-4780-A956-1FD6E55E45C6}" type="presOf" srcId="{957107A4-B4B7-4D52-A5C6-9953F69ECD98}" destId="{4FDFEA81-301E-49A5-933D-23FAD6203BC8}" srcOrd="0" destOrd="0" presId="urn:microsoft.com/office/officeart/2005/8/layout/hierarchy2"/>
    <dgm:cxn modelId="{13C8FE11-03EA-47B5-AE95-A169C1912771}" srcId="{A824C268-D6CB-4093-B0D1-D16B4731458A}" destId="{37D66BF6-3B02-4BE9-B9EA-F98E71F5C589}" srcOrd="0" destOrd="0" parTransId="{BE7ACEEE-EF98-4BFE-A21F-1BBD3B9CB90A}" sibTransId="{DFFFD431-6FB3-454A-B8BA-462DCF74610A}"/>
    <dgm:cxn modelId="{5CA91417-031D-40F7-8E2F-B04C790A2F53}" type="presOf" srcId="{2D513E0F-882D-484B-B132-9B700D5CFDEE}" destId="{178EE01A-281B-456D-BDF9-051D81102FE9}" srcOrd="0" destOrd="0" presId="urn:microsoft.com/office/officeart/2005/8/layout/hierarchy2"/>
    <dgm:cxn modelId="{4EC4B81A-047E-4002-A63D-257033B3646E}" type="presOf" srcId="{F30D9CF4-8CD1-4CA2-804A-3FEAEBF1DCA6}" destId="{AD0D0F4B-C53F-461D-8F95-359037F129DD}" srcOrd="1" destOrd="0" presId="urn:microsoft.com/office/officeart/2005/8/layout/hierarchy2"/>
    <dgm:cxn modelId="{BD5DD123-0DF1-40B2-85E2-8524B6B8D4D4}" srcId="{A824C268-D6CB-4093-B0D1-D16B4731458A}" destId="{C2602B08-97DC-40B3-A728-4DD1625C7A2D}" srcOrd="1" destOrd="0" parTransId="{F5EC6D4B-F031-4388-9453-37C0E53CFC65}" sibTransId="{24AA9B61-91FB-4D37-A769-4966CFAA200F}"/>
    <dgm:cxn modelId="{2BAA702B-7536-4643-8346-DD036A358698}" srcId="{37D66BF6-3B02-4BE9-B9EA-F98E71F5C589}" destId="{5AA929BD-AD72-49A0-A8B1-94F9EB447F27}" srcOrd="2" destOrd="0" parTransId="{C7005C60-8C08-47ED-B4E4-A585C5658218}" sibTransId="{AEA9EAFE-6F56-4488-A52D-C50AB54F51B1}"/>
    <dgm:cxn modelId="{7DDFD12E-4E3F-475B-9E19-B3EF9C9C5353}" type="presOf" srcId="{BE7ACEEE-EF98-4BFE-A21F-1BBD3B9CB90A}" destId="{B406B894-273B-4854-AA4C-9BBE317C3391}" srcOrd="0" destOrd="0" presId="urn:microsoft.com/office/officeart/2005/8/layout/hierarchy2"/>
    <dgm:cxn modelId="{2908D52E-BEAC-4234-AA18-9A4A86BF417D}" type="presOf" srcId="{A824C268-D6CB-4093-B0D1-D16B4731458A}" destId="{D126F356-99B7-4B5A-96C5-8104CC5BC39A}" srcOrd="0" destOrd="0" presId="urn:microsoft.com/office/officeart/2005/8/layout/hierarchy2"/>
    <dgm:cxn modelId="{89A5A936-9050-41C0-B9C3-0C90CACE1B82}" srcId="{C2602B08-97DC-40B3-A728-4DD1625C7A2D}" destId="{F9CE30B9-FFE1-4B20-A8A1-75B04C0FC064}" srcOrd="0" destOrd="0" parTransId="{2D513E0F-882D-484B-B132-9B700D5CFDEE}" sibTransId="{A936709F-ECC6-4998-9F40-5292C75AF5AE}"/>
    <dgm:cxn modelId="{E0DC1538-535D-406E-9C6C-7BE965B91CAC}" type="presOf" srcId="{2D513E0F-882D-484B-B132-9B700D5CFDEE}" destId="{B930594F-96E3-4E70-825F-4AEE08CBD5ED}" srcOrd="1" destOrd="0" presId="urn:microsoft.com/office/officeart/2005/8/layout/hierarchy2"/>
    <dgm:cxn modelId="{A8026465-CE45-42C6-93A2-05CB2904AD8D}" type="presOf" srcId="{63C945E8-4539-448F-BE69-01C0B4940B91}" destId="{3C861A45-DAB3-4AFD-8F6F-445B06038E5A}" srcOrd="0" destOrd="0" presId="urn:microsoft.com/office/officeart/2005/8/layout/hierarchy2"/>
    <dgm:cxn modelId="{62017870-71CB-4101-8794-51A2C358F6A5}" srcId="{37D66BF6-3B02-4BE9-B9EA-F98E71F5C589}" destId="{920FA904-963C-4BB0-BF0F-839A112DA906}" srcOrd="0" destOrd="0" parTransId="{5887E8CA-52AE-44A6-B60D-6FEBE07275AB}" sibTransId="{8E1583AC-B419-4C8D-B68F-D1F28408712C}"/>
    <dgm:cxn modelId="{C5AB4556-5248-4870-8705-37BCC474C652}" srcId="{C2602B08-97DC-40B3-A728-4DD1625C7A2D}" destId="{957107A4-B4B7-4D52-A5C6-9953F69ECD98}" srcOrd="1" destOrd="0" parTransId="{C00BFD20-0CEE-4DC8-9740-BEA16706BBD7}" sibTransId="{FD1154EE-EF89-4083-B137-F76D90ADC534}"/>
    <dgm:cxn modelId="{B42A8877-7F18-46C8-B986-D11462C4A7B3}" type="presOf" srcId="{5AA929BD-AD72-49A0-A8B1-94F9EB447F27}" destId="{46F841AB-A673-4CE9-AA31-28D57DDA1D4F}" srcOrd="0" destOrd="0" presId="urn:microsoft.com/office/officeart/2005/8/layout/hierarchy2"/>
    <dgm:cxn modelId="{9A8BE682-0830-413E-BC0E-E739873453F4}" type="presOf" srcId="{5887E8CA-52AE-44A6-B60D-6FEBE07275AB}" destId="{BC21F3D8-1507-45D9-B510-C463E96C02EC}" srcOrd="0" destOrd="0" presId="urn:microsoft.com/office/officeart/2005/8/layout/hierarchy2"/>
    <dgm:cxn modelId="{D356B383-B88C-4A61-87E6-860003BC0B2F}" type="presOf" srcId="{F30D9CF4-8CD1-4CA2-804A-3FEAEBF1DCA6}" destId="{6BC80948-7F0B-4290-B5A5-C6E9C41F4BC8}" srcOrd="0" destOrd="0" presId="urn:microsoft.com/office/officeart/2005/8/layout/hierarchy2"/>
    <dgm:cxn modelId="{A7F72292-A6E4-46A8-8A76-F6AEB4CCA367}" srcId="{37D66BF6-3B02-4BE9-B9EA-F98E71F5C589}" destId="{63C945E8-4539-448F-BE69-01C0B4940B91}" srcOrd="1" destOrd="0" parTransId="{F30D9CF4-8CD1-4CA2-804A-3FEAEBF1DCA6}" sibTransId="{3B50BD08-8815-46F6-9869-4EF11322960B}"/>
    <dgm:cxn modelId="{62C94499-B138-41FA-B54E-6C9673C76081}" type="presOf" srcId="{F9CE30B9-FFE1-4B20-A8A1-75B04C0FC064}" destId="{CC8684B6-0CB6-49D6-9558-805C1DC8921C}" srcOrd="0" destOrd="0" presId="urn:microsoft.com/office/officeart/2005/8/layout/hierarchy2"/>
    <dgm:cxn modelId="{52325C9D-398D-4032-9231-C3DB1A6C7A13}" type="presOf" srcId="{BE7ACEEE-EF98-4BFE-A21F-1BBD3B9CB90A}" destId="{74098A51-352E-4A9F-8266-463278906C28}" srcOrd="1" destOrd="0" presId="urn:microsoft.com/office/officeart/2005/8/layout/hierarchy2"/>
    <dgm:cxn modelId="{50FE9C9F-6F05-4E06-B426-9E16DBE12644}" type="presOf" srcId="{9660521B-9168-432B-A60F-F0F59D998612}" destId="{94EA452A-D7D6-483A-BE68-DCBC1D5F7733}" srcOrd="0" destOrd="0" presId="urn:microsoft.com/office/officeart/2005/8/layout/hierarchy2"/>
    <dgm:cxn modelId="{CB1318B0-1B2A-49B5-AA1D-19CACAD90ED3}" type="presOf" srcId="{5887E8CA-52AE-44A6-B60D-6FEBE07275AB}" destId="{75D621FC-2E5F-41D2-A446-00AD5B5B1569}" srcOrd="1" destOrd="0" presId="urn:microsoft.com/office/officeart/2005/8/layout/hierarchy2"/>
    <dgm:cxn modelId="{6DDA95B3-0CAE-42FC-9BCB-22597AD90D1F}" type="presOf" srcId="{C00BFD20-0CEE-4DC8-9740-BEA16706BBD7}" destId="{E8CDC17D-24DA-46B6-9F2A-2D7D0523FD42}" srcOrd="1" destOrd="0" presId="urn:microsoft.com/office/officeart/2005/8/layout/hierarchy2"/>
    <dgm:cxn modelId="{3E00A4CA-55E1-4885-903B-DA9AB524E34E}" type="presOf" srcId="{C7005C60-8C08-47ED-B4E4-A585C5658218}" destId="{A6945855-2920-4162-9EE0-22941E9866F9}" srcOrd="0" destOrd="0" presId="urn:microsoft.com/office/officeart/2005/8/layout/hierarchy2"/>
    <dgm:cxn modelId="{1EF90BCB-7975-43B4-A4F2-456E3EB2BCC7}" srcId="{9660521B-9168-432B-A60F-F0F59D998612}" destId="{A824C268-D6CB-4093-B0D1-D16B4731458A}" srcOrd="0" destOrd="0" parTransId="{7C154666-DB70-4237-8D2F-966151E14159}" sibTransId="{2A165837-CA61-4BEB-8B22-831398871742}"/>
    <dgm:cxn modelId="{2BE515E6-751D-4825-A789-5567D8EF8C37}" type="presOf" srcId="{C00BFD20-0CEE-4DC8-9740-BEA16706BBD7}" destId="{6910191E-852A-4D4A-9A2A-E8EB65EDBBB0}" srcOrd="0" destOrd="0" presId="urn:microsoft.com/office/officeart/2005/8/layout/hierarchy2"/>
    <dgm:cxn modelId="{E32FA6E7-0F73-4398-A857-677D00470319}" type="presOf" srcId="{C7005C60-8C08-47ED-B4E4-A585C5658218}" destId="{85F70259-F28D-476B-A2F0-4EF1281C412F}" srcOrd="1" destOrd="0" presId="urn:microsoft.com/office/officeart/2005/8/layout/hierarchy2"/>
    <dgm:cxn modelId="{8CA2F0ED-5E20-4D4B-A384-DF654191EC14}" type="presOf" srcId="{37D66BF6-3B02-4BE9-B9EA-F98E71F5C589}" destId="{608D899A-37F2-4595-82FF-CB4AC947BE89}" srcOrd="0" destOrd="0" presId="urn:microsoft.com/office/officeart/2005/8/layout/hierarchy2"/>
    <dgm:cxn modelId="{967DADF6-AB0B-4E06-A303-4812233B1E31}" type="presOf" srcId="{F5EC6D4B-F031-4388-9453-37C0E53CFC65}" destId="{FC8DC1B2-E02A-4408-8F10-D3DE7EADF9D1}" srcOrd="0" destOrd="0" presId="urn:microsoft.com/office/officeart/2005/8/layout/hierarchy2"/>
    <dgm:cxn modelId="{EBFD97FF-CF56-47F0-A8B5-08446A70D7DE}" type="presOf" srcId="{920FA904-963C-4BB0-BF0F-839A112DA906}" destId="{F68E5EAB-96EC-4008-A78D-9ABE9840EFD0}" srcOrd="0" destOrd="0" presId="urn:microsoft.com/office/officeart/2005/8/layout/hierarchy2"/>
    <dgm:cxn modelId="{163BDDFF-70AD-4017-8A83-CE771094D6C8}" type="presOf" srcId="{F5EC6D4B-F031-4388-9453-37C0E53CFC65}" destId="{76D28540-FBEF-4386-B2A9-7DED147693FF}" srcOrd="1" destOrd="0" presId="urn:microsoft.com/office/officeart/2005/8/layout/hierarchy2"/>
    <dgm:cxn modelId="{2082D683-231D-4ED3-9767-175FFB75BCFA}" type="presParOf" srcId="{94EA452A-D7D6-483A-BE68-DCBC1D5F7733}" destId="{83EC1A9E-77E2-4BAD-BB62-CC9AFD401CE5}" srcOrd="0" destOrd="0" presId="urn:microsoft.com/office/officeart/2005/8/layout/hierarchy2"/>
    <dgm:cxn modelId="{4FBE8685-29F4-4EAB-9A88-68CC1C8A3BB9}" type="presParOf" srcId="{83EC1A9E-77E2-4BAD-BB62-CC9AFD401CE5}" destId="{D126F356-99B7-4B5A-96C5-8104CC5BC39A}" srcOrd="0" destOrd="0" presId="urn:microsoft.com/office/officeart/2005/8/layout/hierarchy2"/>
    <dgm:cxn modelId="{8BED35D0-9399-451A-B758-7FA536E08D2C}" type="presParOf" srcId="{83EC1A9E-77E2-4BAD-BB62-CC9AFD401CE5}" destId="{6D995806-455A-4232-B34D-534E54409DE4}" srcOrd="1" destOrd="0" presId="urn:microsoft.com/office/officeart/2005/8/layout/hierarchy2"/>
    <dgm:cxn modelId="{B906644C-7969-40FE-90D4-CC3176A4A5B9}" type="presParOf" srcId="{6D995806-455A-4232-B34D-534E54409DE4}" destId="{B406B894-273B-4854-AA4C-9BBE317C3391}" srcOrd="0" destOrd="0" presId="urn:microsoft.com/office/officeart/2005/8/layout/hierarchy2"/>
    <dgm:cxn modelId="{8F8663BE-6C5E-4C23-A595-96DD48C1EE5C}" type="presParOf" srcId="{B406B894-273B-4854-AA4C-9BBE317C3391}" destId="{74098A51-352E-4A9F-8266-463278906C28}" srcOrd="0" destOrd="0" presId="urn:microsoft.com/office/officeart/2005/8/layout/hierarchy2"/>
    <dgm:cxn modelId="{B7EB5A4B-346E-4204-B2E2-E1EEC2EA94CC}" type="presParOf" srcId="{6D995806-455A-4232-B34D-534E54409DE4}" destId="{38CF18AF-B7EE-4D73-807D-BA0F40BE025C}" srcOrd="1" destOrd="0" presId="urn:microsoft.com/office/officeart/2005/8/layout/hierarchy2"/>
    <dgm:cxn modelId="{5CE1CD21-E0D4-4008-A5C3-6EC582F6571B}" type="presParOf" srcId="{38CF18AF-B7EE-4D73-807D-BA0F40BE025C}" destId="{608D899A-37F2-4595-82FF-CB4AC947BE89}" srcOrd="0" destOrd="0" presId="urn:microsoft.com/office/officeart/2005/8/layout/hierarchy2"/>
    <dgm:cxn modelId="{86B173D0-D41B-4CF1-B65D-9FE211404E17}" type="presParOf" srcId="{38CF18AF-B7EE-4D73-807D-BA0F40BE025C}" destId="{5B3E3884-8906-4BA4-8EC5-BDFF99DC5176}" srcOrd="1" destOrd="0" presId="urn:microsoft.com/office/officeart/2005/8/layout/hierarchy2"/>
    <dgm:cxn modelId="{17EDB548-F82D-4240-BC5C-710B4E0DE2C8}" type="presParOf" srcId="{5B3E3884-8906-4BA4-8EC5-BDFF99DC5176}" destId="{BC21F3D8-1507-45D9-B510-C463E96C02EC}" srcOrd="0" destOrd="0" presId="urn:microsoft.com/office/officeart/2005/8/layout/hierarchy2"/>
    <dgm:cxn modelId="{9F72EF60-C6D8-4AE6-9294-329E86ABEE79}" type="presParOf" srcId="{BC21F3D8-1507-45D9-B510-C463E96C02EC}" destId="{75D621FC-2E5F-41D2-A446-00AD5B5B1569}" srcOrd="0" destOrd="0" presId="urn:microsoft.com/office/officeart/2005/8/layout/hierarchy2"/>
    <dgm:cxn modelId="{85B4D9E3-A326-4217-AFBA-602EE222106D}" type="presParOf" srcId="{5B3E3884-8906-4BA4-8EC5-BDFF99DC5176}" destId="{0DCEC288-2038-44D5-99A0-8144A4209F60}" srcOrd="1" destOrd="0" presId="urn:microsoft.com/office/officeart/2005/8/layout/hierarchy2"/>
    <dgm:cxn modelId="{C62FE66D-5E76-4C91-A17C-36FD2FC07C76}" type="presParOf" srcId="{0DCEC288-2038-44D5-99A0-8144A4209F60}" destId="{F68E5EAB-96EC-4008-A78D-9ABE9840EFD0}" srcOrd="0" destOrd="0" presId="urn:microsoft.com/office/officeart/2005/8/layout/hierarchy2"/>
    <dgm:cxn modelId="{CAE31FA7-C959-4EB2-B215-4CCA3E5D2B44}" type="presParOf" srcId="{0DCEC288-2038-44D5-99A0-8144A4209F60}" destId="{87AFE504-C16C-46AA-AFE3-271200F651F9}" srcOrd="1" destOrd="0" presId="urn:microsoft.com/office/officeart/2005/8/layout/hierarchy2"/>
    <dgm:cxn modelId="{01B90358-E711-4192-9B49-B38CF97A4CB4}" type="presParOf" srcId="{5B3E3884-8906-4BA4-8EC5-BDFF99DC5176}" destId="{6BC80948-7F0B-4290-B5A5-C6E9C41F4BC8}" srcOrd="2" destOrd="0" presId="urn:microsoft.com/office/officeart/2005/8/layout/hierarchy2"/>
    <dgm:cxn modelId="{9D4AF11C-7678-4D5F-8ACD-9ADF1C9C5061}" type="presParOf" srcId="{6BC80948-7F0B-4290-B5A5-C6E9C41F4BC8}" destId="{AD0D0F4B-C53F-461D-8F95-359037F129DD}" srcOrd="0" destOrd="0" presId="urn:microsoft.com/office/officeart/2005/8/layout/hierarchy2"/>
    <dgm:cxn modelId="{2FFC7DD3-31EC-441F-89BB-6D2822D8B937}" type="presParOf" srcId="{5B3E3884-8906-4BA4-8EC5-BDFF99DC5176}" destId="{4A98D4BD-22F5-4875-8F05-8EACA299FA5D}" srcOrd="3" destOrd="0" presId="urn:microsoft.com/office/officeart/2005/8/layout/hierarchy2"/>
    <dgm:cxn modelId="{4EA9EDE4-2179-452F-977A-EFC6903B1B80}" type="presParOf" srcId="{4A98D4BD-22F5-4875-8F05-8EACA299FA5D}" destId="{3C861A45-DAB3-4AFD-8F6F-445B06038E5A}" srcOrd="0" destOrd="0" presId="urn:microsoft.com/office/officeart/2005/8/layout/hierarchy2"/>
    <dgm:cxn modelId="{15DD6037-7289-4C04-A0D0-8E6818FEA8CB}" type="presParOf" srcId="{4A98D4BD-22F5-4875-8F05-8EACA299FA5D}" destId="{9A2DDA93-A04C-4B3E-8946-5FDF31D1D16E}" srcOrd="1" destOrd="0" presId="urn:microsoft.com/office/officeart/2005/8/layout/hierarchy2"/>
    <dgm:cxn modelId="{26DB811F-CDB3-4566-98C4-4E0CB1568821}" type="presParOf" srcId="{5B3E3884-8906-4BA4-8EC5-BDFF99DC5176}" destId="{A6945855-2920-4162-9EE0-22941E9866F9}" srcOrd="4" destOrd="0" presId="urn:microsoft.com/office/officeart/2005/8/layout/hierarchy2"/>
    <dgm:cxn modelId="{FC4E2BD8-99F2-4335-87CC-BF27B77AB387}" type="presParOf" srcId="{A6945855-2920-4162-9EE0-22941E9866F9}" destId="{85F70259-F28D-476B-A2F0-4EF1281C412F}" srcOrd="0" destOrd="0" presId="urn:microsoft.com/office/officeart/2005/8/layout/hierarchy2"/>
    <dgm:cxn modelId="{46E6C39D-2ABC-4C1B-A726-04DADD395A5B}" type="presParOf" srcId="{5B3E3884-8906-4BA4-8EC5-BDFF99DC5176}" destId="{09C147D0-A671-474C-8FBA-AF41ABF6DFE8}" srcOrd="5" destOrd="0" presId="urn:microsoft.com/office/officeart/2005/8/layout/hierarchy2"/>
    <dgm:cxn modelId="{D6580E21-657E-4458-ABF9-4FD1D69B30A1}" type="presParOf" srcId="{09C147D0-A671-474C-8FBA-AF41ABF6DFE8}" destId="{46F841AB-A673-4CE9-AA31-28D57DDA1D4F}" srcOrd="0" destOrd="0" presId="urn:microsoft.com/office/officeart/2005/8/layout/hierarchy2"/>
    <dgm:cxn modelId="{A6C418B9-4245-4970-B3D7-8DB3CB6D6C3A}" type="presParOf" srcId="{09C147D0-A671-474C-8FBA-AF41ABF6DFE8}" destId="{E34224AC-7F5A-4076-BEE4-9CADEF3854B9}" srcOrd="1" destOrd="0" presId="urn:microsoft.com/office/officeart/2005/8/layout/hierarchy2"/>
    <dgm:cxn modelId="{8F7B0529-4D61-4976-9CAE-4C17D7FD8E60}" type="presParOf" srcId="{6D995806-455A-4232-B34D-534E54409DE4}" destId="{FC8DC1B2-E02A-4408-8F10-D3DE7EADF9D1}" srcOrd="2" destOrd="0" presId="urn:microsoft.com/office/officeart/2005/8/layout/hierarchy2"/>
    <dgm:cxn modelId="{B96B23F0-E42B-4D26-B6B4-DCD5C6B9216A}" type="presParOf" srcId="{FC8DC1B2-E02A-4408-8F10-D3DE7EADF9D1}" destId="{76D28540-FBEF-4386-B2A9-7DED147693FF}" srcOrd="0" destOrd="0" presId="urn:microsoft.com/office/officeart/2005/8/layout/hierarchy2"/>
    <dgm:cxn modelId="{C863D51A-B672-4E3A-BBA1-2CE061F00F02}" type="presParOf" srcId="{6D995806-455A-4232-B34D-534E54409DE4}" destId="{B389A3AF-20BC-488E-807E-AA322CB1ACB2}" srcOrd="3" destOrd="0" presId="urn:microsoft.com/office/officeart/2005/8/layout/hierarchy2"/>
    <dgm:cxn modelId="{C410D434-81E1-4FC0-8B03-B1FFD39E190D}" type="presParOf" srcId="{B389A3AF-20BC-488E-807E-AA322CB1ACB2}" destId="{E199F2B3-8474-43D1-BF46-229AFFBC87A6}" srcOrd="0" destOrd="0" presId="urn:microsoft.com/office/officeart/2005/8/layout/hierarchy2"/>
    <dgm:cxn modelId="{ADFC91F6-F648-4348-90B6-041AEABAC3DF}" type="presParOf" srcId="{B389A3AF-20BC-488E-807E-AA322CB1ACB2}" destId="{A5C49BE5-53E2-40A0-91BA-B83D175DC657}" srcOrd="1" destOrd="0" presId="urn:microsoft.com/office/officeart/2005/8/layout/hierarchy2"/>
    <dgm:cxn modelId="{EBBC8331-F8C8-44B6-B0CE-702C22913C73}" type="presParOf" srcId="{A5C49BE5-53E2-40A0-91BA-B83D175DC657}" destId="{178EE01A-281B-456D-BDF9-051D81102FE9}" srcOrd="0" destOrd="0" presId="urn:microsoft.com/office/officeart/2005/8/layout/hierarchy2"/>
    <dgm:cxn modelId="{D473A497-AE8D-4EBD-B955-3F99E9057B84}" type="presParOf" srcId="{178EE01A-281B-456D-BDF9-051D81102FE9}" destId="{B930594F-96E3-4E70-825F-4AEE08CBD5ED}" srcOrd="0" destOrd="0" presId="urn:microsoft.com/office/officeart/2005/8/layout/hierarchy2"/>
    <dgm:cxn modelId="{231DD336-B3AB-40D5-A251-8BC60D15649B}" type="presParOf" srcId="{A5C49BE5-53E2-40A0-91BA-B83D175DC657}" destId="{4743BBEA-B6F2-4AA8-A93E-4BFA6C406DCD}" srcOrd="1" destOrd="0" presId="urn:microsoft.com/office/officeart/2005/8/layout/hierarchy2"/>
    <dgm:cxn modelId="{EE5CC10D-2EC8-4CFB-B2CA-F73819AB9FDB}" type="presParOf" srcId="{4743BBEA-B6F2-4AA8-A93E-4BFA6C406DCD}" destId="{CC8684B6-0CB6-49D6-9558-805C1DC8921C}" srcOrd="0" destOrd="0" presId="urn:microsoft.com/office/officeart/2005/8/layout/hierarchy2"/>
    <dgm:cxn modelId="{7269EA67-23F8-4E09-832E-E09AFEB0BE30}" type="presParOf" srcId="{4743BBEA-B6F2-4AA8-A93E-4BFA6C406DCD}" destId="{B461344D-2690-44D8-A43F-E29001776AE5}" srcOrd="1" destOrd="0" presId="urn:microsoft.com/office/officeart/2005/8/layout/hierarchy2"/>
    <dgm:cxn modelId="{7CC52574-FC64-4C40-A696-80BF1DE6C169}" type="presParOf" srcId="{A5C49BE5-53E2-40A0-91BA-B83D175DC657}" destId="{6910191E-852A-4D4A-9A2A-E8EB65EDBBB0}" srcOrd="2" destOrd="0" presId="urn:microsoft.com/office/officeart/2005/8/layout/hierarchy2"/>
    <dgm:cxn modelId="{EC819BA3-778E-447B-8E63-F5098F3EA01E}" type="presParOf" srcId="{6910191E-852A-4D4A-9A2A-E8EB65EDBBB0}" destId="{E8CDC17D-24DA-46B6-9F2A-2D7D0523FD42}" srcOrd="0" destOrd="0" presId="urn:microsoft.com/office/officeart/2005/8/layout/hierarchy2"/>
    <dgm:cxn modelId="{1EE28D2B-6F0E-4C89-91C4-ED5574EAD976}" type="presParOf" srcId="{A5C49BE5-53E2-40A0-91BA-B83D175DC657}" destId="{643EC299-CB5E-4ECB-90B8-4C03AC195705}" srcOrd="3" destOrd="0" presId="urn:microsoft.com/office/officeart/2005/8/layout/hierarchy2"/>
    <dgm:cxn modelId="{F400389F-A041-4AFC-B882-1098CDFB5BDE}" type="presParOf" srcId="{643EC299-CB5E-4ECB-90B8-4C03AC195705}" destId="{4FDFEA81-301E-49A5-933D-23FAD6203BC8}" srcOrd="0" destOrd="0" presId="urn:microsoft.com/office/officeart/2005/8/layout/hierarchy2"/>
    <dgm:cxn modelId="{D6B605AA-734F-479E-8B6E-B0BE53DEF450}" type="presParOf" srcId="{643EC299-CB5E-4ECB-90B8-4C03AC195705}" destId="{B2694CA7-3ACD-4BE0-8CFE-6A83A0F7BEF5}" srcOrd="1" destOrd="0" presId="urn:microsoft.com/office/officeart/2005/8/layout/hierarchy2"/>
  </dgm:cxnLst>
  <dgm:bg>
    <a:effectLst>
      <a:glow rad="63500">
        <a:schemeClr val="accent1">
          <a:satMod val="175000"/>
          <a:alpha val="40000"/>
        </a:schemeClr>
      </a:glow>
      <a:outerShdw blurRad="50800" dist="38100" dir="2700000" algn="tl" rotWithShape="0">
        <a:prstClr val="black">
          <a:alpha val="40000"/>
        </a:prstClr>
      </a:outerShdw>
    </a:effectLst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126F356-99B7-4B5A-96C5-8104CC5BC39A}">
      <dsp:nvSpPr>
        <dsp:cNvPr id="0" name=""/>
        <dsp:cNvSpPr/>
      </dsp:nvSpPr>
      <dsp:spPr>
        <a:xfrm>
          <a:off x="496525" y="1582697"/>
          <a:ext cx="1222565" cy="61128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100" kern="1200">
              <a:latin typeface="Cambria" panose="02040503050406030204" pitchFamily="18" charset="0"/>
              <a:ea typeface="Cambria" panose="02040503050406030204" pitchFamily="18" charset="0"/>
            </a:rPr>
            <a:t>Implied Inter-lease Discount Rate (r2)</a:t>
          </a:r>
        </a:p>
      </dsp:txBody>
      <dsp:txXfrm>
        <a:off x="514429" y="1600601"/>
        <a:ext cx="1186757" cy="575474"/>
      </dsp:txXfrm>
    </dsp:sp>
    <dsp:sp modelId="{B406B894-273B-4854-AA4C-9BBE317C3391}">
      <dsp:nvSpPr>
        <dsp:cNvPr id="0" name=""/>
        <dsp:cNvSpPr/>
      </dsp:nvSpPr>
      <dsp:spPr>
        <a:xfrm rot="17945813">
          <a:off x="1460788" y="1432917"/>
          <a:ext cx="1005630" cy="32124"/>
        </a:xfrm>
        <a:custGeom>
          <a:avLst/>
          <a:gdLst/>
          <a:ahLst/>
          <a:cxnLst/>
          <a:rect l="0" t="0" r="0" b="0"/>
          <a:pathLst>
            <a:path>
              <a:moveTo>
                <a:pt x="0" y="16062"/>
              </a:moveTo>
              <a:lnTo>
                <a:pt x="1005630" y="1606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1100" kern="1200">
            <a:latin typeface="Cambria" panose="02040503050406030204" pitchFamily="18" charset="0"/>
            <a:ea typeface="Cambria" panose="02040503050406030204" pitchFamily="18" charset="0"/>
          </a:endParaRPr>
        </a:p>
      </dsp:txBody>
      <dsp:txXfrm>
        <a:off x="1938463" y="1423838"/>
        <a:ext cx="50281" cy="50281"/>
      </dsp:txXfrm>
    </dsp:sp>
    <dsp:sp modelId="{608D899A-37F2-4595-82FF-CB4AC947BE89}">
      <dsp:nvSpPr>
        <dsp:cNvPr id="0" name=""/>
        <dsp:cNvSpPr/>
      </dsp:nvSpPr>
      <dsp:spPr>
        <a:xfrm>
          <a:off x="2208117" y="703978"/>
          <a:ext cx="1222565" cy="61128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100" kern="1200">
              <a:latin typeface="Cambria" panose="02040503050406030204" pitchFamily="18" charset="0"/>
              <a:ea typeface="Cambria" panose="02040503050406030204" pitchFamily="18" charset="0"/>
            </a:rPr>
            <a:t>Bulding Value:         S = f(N,r1,Gr</a:t>
          </a:r>
          <a:r>
            <a:rPr lang="ka-GE" sz="1100" kern="1200">
              <a:latin typeface="Cambria" panose="02040503050406030204" pitchFamily="18" charset="0"/>
              <a:ea typeface="Cambria" panose="02040503050406030204" pitchFamily="18" charset="0"/>
            </a:rPr>
            <a:t>, </a:t>
          </a:r>
          <a:r>
            <a:rPr lang="en-US" sz="1100" kern="1200">
              <a:latin typeface="Cambria" panose="02040503050406030204" pitchFamily="18" charset="0"/>
              <a:ea typeface="Cambria" panose="02040503050406030204" pitchFamily="18" charset="0"/>
            </a:rPr>
            <a:t>r2)</a:t>
          </a:r>
        </a:p>
      </dsp:txBody>
      <dsp:txXfrm>
        <a:off x="2226021" y="721882"/>
        <a:ext cx="1186757" cy="575474"/>
      </dsp:txXfrm>
    </dsp:sp>
    <dsp:sp modelId="{BC21F3D8-1507-45D9-B510-C463E96C02EC}">
      <dsp:nvSpPr>
        <dsp:cNvPr id="0" name=""/>
        <dsp:cNvSpPr/>
      </dsp:nvSpPr>
      <dsp:spPr>
        <a:xfrm rot="18289469">
          <a:off x="3247025" y="642070"/>
          <a:ext cx="856341" cy="32124"/>
        </a:xfrm>
        <a:custGeom>
          <a:avLst/>
          <a:gdLst/>
          <a:ahLst/>
          <a:cxnLst/>
          <a:rect l="0" t="0" r="0" b="0"/>
          <a:pathLst>
            <a:path>
              <a:moveTo>
                <a:pt x="0" y="16062"/>
              </a:moveTo>
              <a:lnTo>
                <a:pt x="856341" y="16062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1100" kern="1200">
            <a:latin typeface="Cambria" panose="02040503050406030204" pitchFamily="18" charset="0"/>
            <a:ea typeface="Cambria" panose="02040503050406030204" pitchFamily="18" charset="0"/>
          </a:endParaRPr>
        </a:p>
      </dsp:txBody>
      <dsp:txXfrm>
        <a:off x="3653787" y="636723"/>
        <a:ext cx="42817" cy="42817"/>
      </dsp:txXfrm>
    </dsp:sp>
    <dsp:sp modelId="{F68E5EAB-96EC-4008-A78D-9ABE9840EFD0}">
      <dsp:nvSpPr>
        <dsp:cNvPr id="0" name=""/>
        <dsp:cNvSpPr/>
      </dsp:nvSpPr>
      <dsp:spPr>
        <a:xfrm>
          <a:off x="3919708" y="1003"/>
          <a:ext cx="1222565" cy="61128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100" kern="1200">
              <a:latin typeface="Cambria" panose="02040503050406030204" pitchFamily="18" charset="0"/>
              <a:ea typeface="Cambria" panose="02040503050406030204" pitchFamily="18" charset="0"/>
            </a:rPr>
            <a:t>One Lease Contract Lifetime (Y)</a:t>
          </a:r>
        </a:p>
      </dsp:txBody>
      <dsp:txXfrm>
        <a:off x="3937612" y="18907"/>
        <a:ext cx="1186757" cy="575474"/>
      </dsp:txXfrm>
    </dsp:sp>
    <dsp:sp modelId="{6BC80948-7F0B-4290-B5A5-C6E9C41F4BC8}">
      <dsp:nvSpPr>
        <dsp:cNvPr id="0" name=""/>
        <dsp:cNvSpPr/>
      </dsp:nvSpPr>
      <dsp:spPr>
        <a:xfrm>
          <a:off x="3430682" y="993557"/>
          <a:ext cx="489026" cy="32124"/>
        </a:xfrm>
        <a:custGeom>
          <a:avLst/>
          <a:gdLst/>
          <a:ahLst/>
          <a:cxnLst/>
          <a:rect l="0" t="0" r="0" b="0"/>
          <a:pathLst>
            <a:path>
              <a:moveTo>
                <a:pt x="0" y="16062"/>
              </a:moveTo>
              <a:lnTo>
                <a:pt x="489026" y="16062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1100" kern="1200">
            <a:latin typeface="Cambria" panose="02040503050406030204" pitchFamily="18" charset="0"/>
            <a:ea typeface="Cambria" panose="02040503050406030204" pitchFamily="18" charset="0"/>
          </a:endParaRPr>
        </a:p>
      </dsp:txBody>
      <dsp:txXfrm>
        <a:off x="3662970" y="997394"/>
        <a:ext cx="24451" cy="24451"/>
      </dsp:txXfrm>
    </dsp:sp>
    <dsp:sp modelId="{3C861A45-DAB3-4AFD-8F6F-445B06038E5A}">
      <dsp:nvSpPr>
        <dsp:cNvPr id="0" name=""/>
        <dsp:cNvSpPr/>
      </dsp:nvSpPr>
      <dsp:spPr>
        <a:xfrm>
          <a:off x="3919708" y="703978"/>
          <a:ext cx="1222565" cy="61128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100" kern="1200">
              <a:latin typeface="Cambria" panose="02040503050406030204" pitchFamily="18" charset="0"/>
              <a:ea typeface="Cambria" panose="02040503050406030204" pitchFamily="18" charset="0"/>
            </a:rPr>
            <a:t>Intra-lease Rate = Tenants Mortgage Rate (%)</a:t>
          </a:r>
        </a:p>
      </dsp:txBody>
      <dsp:txXfrm>
        <a:off x="3937612" y="721882"/>
        <a:ext cx="1186757" cy="575474"/>
      </dsp:txXfrm>
    </dsp:sp>
    <dsp:sp modelId="{A6945855-2920-4162-9EE0-22941E9866F9}">
      <dsp:nvSpPr>
        <dsp:cNvPr id="0" name=""/>
        <dsp:cNvSpPr/>
      </dsp:nvSpPr>
      <dsp:spPr>
        <a:xfrm rot="3310531">
          <a:off x="3247025" y="1345045"/>
          <a:ext cx="856341" cy="32124"/>
        </a:xfrm>
        <a:custGeom>
          <a:avLst/>
          <a:gdLst/>
          <a:ahLst/>
          <a:cxnLst/>
          <a:rect l="0" t="0" r="0" b="0"/>
          <a:pathLst>
            <a:path>
              <a:moveTo>
                <a:pt x="0" y="16062"/>
              </a:moveTo>
              <a:lnTo>
                <a:pt x="856341" y="16062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1100" kern="1200">
            <a:latin typeface="Cambria" panose="02040503050406030204" pitchFamily="18" charset="0"/>
            <a:ea typeface="Cambria" panose="02040503050406030204" pitchFamily="18" charset="0"/>
          </a:endParaRPr>
        </a:p>
      </dsp:txBody>
      <dsp:txXfrm>
        <a:off x="3653787" y="1339698"/>
        <a:ext cx="42817" cy="42817"/>
      </dsp:txXfrm>
    </dsp:sp>
    <dsp:sp modelId="{46F841AB-A673-4CE9-AA31-28D57DDA1D4F}">
      <dsp:nvSpPr>
        <dsp:cNvPr id="0" name=""/>
        <dsp:cNvSpPr/>
      </dsp:nvSpPr>
      <dsp:spPr>
        <a:xfrm>
          <a:off x="3919708" y="1406953"/>
          <a:ext cx="1222565" cy="61128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100" kern="1200">
              <a:latin typeface="Cambria" panose="02040503050406030204" pitchFamily="18" charset="0"/>
              <a:ea typeface="Cambria" panose="02040503050406030204" pitchFamily="18" charset="0"/>
            </a:rPr>
            <a:t>Annual Rent Growth Rate (%) = Expected Inflation</a:t>
          </a:r>
        </a:p>
      </dsp:txBody>
      <dsp:txXfrm>
        <a:off x="3937612" y="1424857"/>
        <a:ext cx="1186757" cy="575474"/>
      </dsp:txXfrm>
    </dsp:sp>
    <dsp:sp modelId="{FC8DC1B2-E02A-4408-8F10-D3DE7EADF9D1}">
      <dsp:nvSpPr>
        <dsp:cNvPr id="0" name=""/>
        <dsp:cNvSpPr/>
      </dsp:nvSpPr>
      <dsp:spPr>
        <a:xfrm rot="3654187">
          <a:off x="1460788" y="2311636"/>
          <a:ext cx="1005630" cy="32124"/>
        </a:xfrm>
        <a:custGeom>
          <a:avLst/>
          <a:gdLst/>
          <a:ahLst/>
          <a:cxnLst/>
          <a:rect l="0" t="0" r="0" b="0"/>
          <a:pathLst>
            <a:path>
              <a:moveTo>
                <a:pt x="0" y="16062"/>
              </a:moveTo>
              <a:lnTo>
                <a:pt x="1005630" y="1606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1100" kern="1200">
            <a:latin typeface="Cambria" panose="02040503050406030204" pitchFamily="18" charset="0"/>
            <a:ea typeface="Cambria" panose="02040503050406030204" pitchFamily="18" charset="0"/>
          </a:endParaRPr>
        </a:p>
      </dsp:txBody>
      <dsp:txXfrm>
        <a:off x="1938463" y="2302557"/>
        <a:ext cx="50281" cy="50281"/>
      </dsp:txXfrm>
    </dsp:sp>
    <dsp:sp modelId="{E199F2B3-8474-43D1-BF46-229AFFBC87A6}">
      <dsp:nvSpPr>
        <dsp:cNvPr id="0" name=""/>
        <dsp:cNvSpPr/>
      </dsp:nvSpPr>
      <dsp:spPr>
        <a:xfrm>
          <a:off x="2208117" y="2461416"/>
          <a:ext cx="1222565" cy="61128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100" kern="1200">
              <a:latin typeface="Cambria" panose="02040503050406030204" pitchFamily="18" charset="0"/>
              <a:ea typeface="Cambria" panose="02040503050406030204" pitchFamily="18" charset="0"/>
            </a:rPr>
            <a:t>S = Rent/Cap Rate</a:t>
          </a:r>
        </a:p>
      </dsp:txBody>
      <dsp:txXfrm>
        <a:off x="2226021" y="2479320"/>
        <a:ext cx="1186757" cy="575474"/>
      </dsp:txXfrm>
    </dsp:sp>
    <dsp:sp modelId="{178EE01A-281B-456D-BDF9-051D81102FE9}">
      <dsp:nvSpPr>
        <dsp:cNvPr id="0" name=""/>
        <dsp:cNvSpPr/>
      </dsp:nvSpPr>
      <dsp:spPr>
        <a:xfrm rot="19457599">
          <a:off x="3374076" y="2575251"/>
          <a:ext cx="602237" cy="32124"/>
        </a:xfrm>
        <a:custGeom>
          <a:avLst/>
          <a:gdLst/>
          <a:ahLst/>
          <a:cxnLst/>
          <a:rect l="0" t="0" r="0" b="0"/>
          <a:pathLst>
            <a:path>
              <a:moveTo>
                <a:pt x="0" y="16062"/>
              </a:moveTo>
              <a:lnTo>
                <a:pt x="602237" y="16062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1100" kern="1200">
            <a:latin typeface="Cambria" panose="02040503050406030204" pitchFamily="18" charset="0"/>
            <a:ea typeface="Cambria" panose="02040503050406030204" pitchFamily="18" charset="0"/>
          </a:endParaRPr>
        </a:p>
      </dsp:txBody>
      <dsp:txXfrm>
        <a:off x="3660139" y="2576257"/>
        <a:ext cx="30111" cy="30111"/>
      </dsp:txXfrm>
    </dsp:sp>
    <dsp:sp modelId="{CC8684B6-0CB6-49D6-9558-805C1DC8921C}">
      <dsp:nvSpPr>
        <dsp:cNvPr id="0" name=""/>
        <dsp:cNvSpPr/>
      </dsp:nvSpPr>
      <dsp:spPr>
        <a:xfrm>
          <a:off x="3919708" y="2109928"/>
          <a:ext cx="1222565" cy="61128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100" kern="1200">
              <a:latin typeface="Cambria" panose="02040503050406030204" pitchFamily="18" charset="0"/>
              <a:ea typeface="Cambria" panose="02040503050406030204" pitchFamily="18" charset="0"/>
            </a:rPr>
            <a:t>Cap Rate (%)</a:t>
          </a:r>
        </a:p>
      </dsp:txBody>
      <dsp:txXfrm>
        <a:off x="3937612" y="2127832"/>
        <a:ext cx="1186757" cy="575474"/>
      </dsp:txXfrm>
    </dsp:sp>
    <dsp:sp modelId="{6910191E-852A-4D4A-9A2A-E8EB65EDBBB0}">
      <dsp:nvSpPr>
        <dsp:cNvPr id="0" name=""/>
        <dsp:cNvSpPr/>
      </dsp:nvSpPr>
      <dsp:spPr>
        <a:xfrm rot="2142401">
          <a:off x="3374076" y="2926739"/>
          <a:ext cx="602237" cy="32124"/>
        </a:xfrm>
        <a:custGeom>
          <a:avLst/>
          <a:gdLst/>
          <a:ahLst/>
          <a:cxnLst/>
          <a:rect l="0" t="0" r="0" b="0"/>
          <a:pathLst>
            <a:path>
              <a:moveTo>
                <a:pt x="0" y="16062"/>
              </a:moveTo>
              <a:lnTo>
                <a:pt x="602237" y="16062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1100" kern="1200">
            <a:latin typeface="Cambria" panose="02040503050406030204" pitchFamily="18" charset="0"/>
            <a:ea typeface="Cambria" panose="02040503050406030204" pitchFamily="18" charset="0"/>
          </a:endParaRPr>
        </a:p>
      </dsp:txBody>
      <dsp:txXfrm>
        <a:off x="3660139" y="2927745"/>
        <a:ext cx="30111" cy="30111"/>
      </dsp:txXfrm>
    </dsp:sp>
    <dsp:sp modelId="{4FDFEA81-301E-49A5-933D-23FAD6203BC8}">
      <dsp:nvSpPr>
        <dsp:cNvPr id="0" name=""/>
        <dsp:cNvSpPr/>
      </dsp:nvSpPr>
      <dsp:spPr>
        <a:xfrm>
          <a:off x="3919708" y="2812903"/>
          <a:ext cx="1222565" cy="61128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100" kern="1200">
              <a:latin typeface="Cambria" panose="02040503050406030204" pitchFamily="18" charset="0"/>
              <a:ea typeface="Cambria" panose="02040503050406030204" pitchFamily="18" charset="0"/>
            </a:rPr>
            <a:t>Initial Rent ($)</a:t>
          </a:r>
        </a:p>
      </dsp:txBody>
      <dsp:txXfrm>
        <a:off x="3937612" y="2830807"/>
        <a:ext cx="1186757" cy="57547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579120</xdr:colOff>
      <xdr:row>1</xdr:row>
      <xdr:rowOff>80010</xdr:rowOff>
    </xdr:from>
    <xdr:to>
      <xdr:col>13</xdr:col>
      <xdr:colOff>121920</xdr:colOff>
      <xdr:row>20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CCD1226-6C45-CC76-4DC3-E947A6316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5</xdr:col>
      <xdr:colOff>53340</xdr:colOff>
      <xdr:row>4</xdr:row>
      <xdr:rowOff>0</xdr:rowOff>
    </xdr:from>
    <xdr:to>
      <xdr:col>6</xdr:col>
      <xdr:colOff>213360</xdr:colOff>
      <xdr:row>10</xdr:row>
      <xdr:rowOff>76200</xdr:rowOff>
    </xdr:to>
    <xdr:sp macro="" textlink="$C$15">
      <xdr:nvSpPr>
        <xdr:cNvPr id="3" name="Flowchart: Off-page Connector 2">
          <a:extLst>
            <a:ext uri="{FF2B5EF4-FFF2-40B4-BE49-F238E27FC236}">
              <a16:creationId xmlns:a16="http://schemas.microsoft.com/office/drawing/2014/main" id="{4AD15EE4-9269-FE38-B784-009A7772288F}"/>
            </a:ext>
          </a:extLst>
        </xdr:cNvPr>
        <xdr:cNvSpPr/>
      </xdr:nvSpPr>
      <xdr:spPr>
        <a:xfrm>
          <a:off x="5242560" y="708660"/>
          <a:ext cx="769620" cy="1127760"/>
        </a:xfrm>
        <a:prstGeom prst="flowChartOffpageConnector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20690AD8-2981-4786-9266-D7DFA1AE474E}" type="TxLink">
            <a:rPr lang="en-US" sz="1400" b="1" i="0" u="none" strike="noStrike">
              <a:solidFill>
                <a:schemeClr val="bg1"/>
              </a:solidFill>
              <a:latin typeface="Cambria"/>
              <a:ea typeface="Cambria"/>
            </a:rPr>
            <a:pPr algn="ctr"/>
            <a:t>8.48%</a:t>
          </a:fld>
          <a:endParaRPr lang="en-US" sz="1400">
            <a:solidFill>
              <a:schemeClr val="bg1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0"/>
  <sheetViews>
    <sheetView showGridLines="0" tabSelected="1" workbookViewId="0">
      <selection activeCell="O17" sqref="O17"/>
    </sheetView>
  </sheetViews>
  <sheetFormatPr defaultRowHeight="13.8" x14ac:dyDescent="0.25"/>
  <cols>
    <col min="1" max="1" width="8.88671875" style="1"/>
    <col min="2" max="2" width="33" style="1" bestFit="1" customWidth="1"/>
    <col min="3" max="3" width="16" style="1" bestFit="1" customWidth="1"/>
    <col min="4" max="16384" width="8.88671875" style="1"/>
  </cols>
  <sheetData>
    <row r="1" spans="2:3" ht="14.4" thickBot="1" x14ac:dyDescent="0.3"/>
    <row r="2" spans="2:3" x14ac:dyDescent="0.25">
      <c r="B2" s="2" t="s">
        <v>1</v>
      </c>
      <c r="C2" s="3"/>
    </row>
    <row r="3" spans="2:3" x14ac:dyDescent="0.25">
      <c r="B3" s="4" t="s">
        <v>3</v>
      </c>
      <c r="C3" s="5">
        <v>5</v>
      </c>
    </row>
    <row r="4" spans="2:3" x14ac:dyDescent="0.25">
      <c r="B4" s="4" t="s">
        <v>4</v>
      </c>
      <c r="C4" s="6">
        <v>7.0000000000000007E-2</v>
      </c>
    </row>
    <row r="5" spans="2:3" x14ac:dyDescent="0.25">
      <c r="B5" s="4" t="s">
        <v>15</v>
      </c>
      <c r="C5" s="6">
        <v>0.01</v>
      </c>
    </row>
    <row r="6" spans="2:3" x14ac:dyDescent="0.25">
      <c r="B6" s="4" t="s">
        <v>17</v>
      </c>
      <c r="C6" s="6">
        <v>0.06</v>
      </c>
    </row>
    <row r="7" spans="2:3" x14ac:dyDescent="0.25">
      <c r="B7" s="4" t="s">
        <v>2</v>
      </c>
      <c r="C7" s="7">
        <v>1</v>
      </c>
    </row>
    <row r="8" spans="2:3" x14ac:dyDescent="0.25">
      <c r="B8" s="4" t="s">
        <v>14</v>
      </c>
      <c r="C8" s="5" t="s">
        <v>7</v>
      </c>
    </row>
    <row r="9" spans="2:3" x14ac:dyDescent="0.25">
      <c r="B9" s="8" t="s">
        <v>8</v>
      </c>
      <c r="C9" s="9"/>
    </row>
    <row r="10" spans="2:3" x14ac:dyDescent="0.25">
      <c r="B10" s="4" t="s">
        <v>6</v>
      </c>
      <c r="C10" s="10">
        <f>Rent/(1+LowRate)</f>
        <v>0.94339622641509424</v>
      </c>
    </row>
    <row r="11" spans="2:3" x14ac:dyDescent="0.25">
      <c r="B11" s="4" t="s">
        <v>5</v>
      </c>
      <c r="C11" s="10">
        <f>(1+Gr)/(1+LowRate)</f>
        <v>0.95283018867924529</v>
      </c>
    </row>
    <row r="12" spans="2:3" x14ac:dyDescent="0.25">
      <c r="B12" s="4" t="s">
        <v>18</v>
      </c>
      <c r="C12" s="10">
        <f>C10*(1-C11^N)/(1-C11)</f>
        <v>4.292483005968216</v>
      </c>
    </row>
    <row r="13" spans="2:3" x14ac:dyDescent="0.25">
      <c r="B13" s="8" t="s">
        <v>0</v>
      </c>
      <c r="C13" s="9"/>
    </row>
    <row r="14" spans="2:3" x14ac:dyDescent="0.25">
      <c r="B14" s="4" t="s">
        <v>9</v>
      </c>
      <c r="C14" s="7">
        <f>Rent/C4</f>
        <v>14.285714285714285</v>
      </c>
    </row>
    <row r="15" spans="2:3" ht="14.4" thickBot="1" x14ac:dyDescent="0.3">
      <c r="B15" s="11" t="s">
        <v>16</v>
      </c>
      <c r="C15" s="12">
        <f>(1+Gr)/(1-C4*a/Rent)^(1/N)-1</f>
        <v>8.4827230642339879E-2</v>
      </c>
    </row>
    <row r="16" spans="2:3" ht="14.4" thickBot="1" x14ac:dyDescent="0.3"/>
    <row r="17" spans="2:3" x14ac:dyDescent="0.25">
      <c r="B17" s="2" t="s">
        <v>10</v>
      </c>
      <c r="C17" s="15">
        <f>C14-C20</f>
        <v>0</v>
      </c>
    </row>
    <row r="18" spans="2:3" x14ac:dyDescent="0.25">
      <c r="B18" s="4" t="s">
        <v>13</v>
      </c>
      <c r="C18" s="10">
        <f>a</f>
        <v>4.292483005968216</v>
      </c>
    </row>
    <row r="19" spans="2:3" x14ac:dyDescent="0.25">
      <c r="B19" s="4" t="s">
        <v>12</v>
      </c>
      <c r="C19" s="10">
        <f>(1+Gr)/(1+C15)</f>
        <v>0.93102382708624143</v>
      </c>
    </row>
    <row r="20" spans="2:3" ht="14.4" thickBot="1" x14ac:dyDescent="0.3">
      <c r="B20" s="13" t="s">
        <v>11</v>
      </c>
      <c r="C20" s="14">
        <f>C18/(1-(C19)^N)</f>
        <v>14.285714285714286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Book Version</vt:lpstr>
      <vt:lpstr>a</vt:lpstr>
      <vt:lpstr>Gr</vt:lpstr>
      <vt:lpstr>LowRate</vt:lpstr>
      <vt:lpstr>N</vt:lpstr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Shota Modebadze</dc:creator>
  <cp:lastModifiedBy>Shota Modebadze</cp:lastModifiedBy>
  <dcterms:created xsi:type="dcterms:W3CDTF">2015-06-05T18:17:20Z</dcterms:created>
  <dcterms:modified xsi:type="dcterms:W3CDTF">2025-02-01T08:13:01Z</dcterms:modified>
</cp:coreProperties>
</file>